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/>
  <mc:AlternateContent xmlns:mc="http://schemas.openxmlformats.org/markup-compatibility/2006">
    <mc:Choice Requires="x15">
      <x15ac:absPath xmlns:x15ac="http://schemas.microsoft.com/office/spreadsheetml/2010/11/ac" url="/Users/davesbain/Desktop/WINESWEB25VICWF/"/>
    </mc:Choice>
  </mc:AlternateContent>
  <xr:revisionPtr revIDLastSave="0" documentId="8_{B4E5F826-8938-EC41-BE30-DD5155784161}" xr6:coauthVersionLast="47" xr6:coauthVersionMax="47" xr10:uidLastSave="{00000000-0000-0000-0000-000000000000}"/>
  <bookViews>
    <workbookView xWindow="4940" yWindow="1220" windowWidth="26000" windowHeight="19460" activeTab="1" xr2:uid="{00000000-000D-0000-FFFF-FFFF00000000}"/>
  </bookViews>
  <sheets>
    <sheet name="ROSES&amp;ROSÉ" sheetId="2" r:id="rId1"/>
    <sheet name="VICWF TRADEONLY" sheetId="3" r:id="rId2"/>
    <sheet name="VICWF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0" i="1" l="1"/>
  <c r="J329" i="1"/>
  <c r="J328" i="1"/>
  <c r="J327" i="1"/>
  <c r="J326" i="1"/>
  <c r="J325" i="1"/>
  <c r="J324" i="1"/>
  <c r="J43" i="2"/>
  <c r="J42" i="2"/>
  <c r="J176" i="1"/>
  <c r="J175" i="1"/>
  <c r="J172" i="1"/>
  <c r="J171" i="1"/>
  <c r="H148" i="1"/>
  <c r="H147" i="1"/>
  <c r="H146" i="1"/>
  <c r="H145" i="1"/>
</calcChain>
</file>

<file path=xl/sharedStrings.xml><?xml version="1.0" encoding="utf-8"?>
<sst xmlns="http://schemas.openxmlformats.org/spreadsheetml/2006/main" count="4108" uniqueCount="1277">
  <si>
    <t>COUNTRY OF ORIGIN</t>
  </si>
  <si>
    <t>PRICE (RETAIL)</t>
  </si>
  <si>
    <t>SKU</t>
  </si>
  <si>
    <t>SPEC/LISTED (S/L)</t>
  </si>
  <si>
    <t>L</t>
  </si>
  <si>
    <t>S</t>
  </si>
  <si>
    <t xml:space="preserve">France </t>
  </si>
  <si>
    <t>Canada</t>
  </si>
  <si>
    <t>REGION</t>
  </si>
  <si>
    <t>British Columbia</t>
  </si>
  <si>
    <t>REPRESENTING VENDOR</t>
  </si>
  <si>
    <t>WINE NAME</t>
  </si>
  <si>
    <t>PRICE (WHOLESALE)</t>
  </si>
  <si>
    <t>Vintage</t>
  </si>
  <si>
    <t>WINERY NAME</t>
  </si>
  <si>
    <t>@VICTORIAWINEFESTIVAL</t>
  </si>
  <si>
    <t>WINERY INSTAGRAM HANDLE</t>
  </si>
  <si>
    <t>AGENCY INSTAGRAM HANDLE</t>
  </si>
  <si>
    <t>@AGENCY</t>
  </si>
  <si>
    <t>CURRENT IN MARKET CASE COUNT</t>
  </si>
  <si>
    <t>ETA ON AVAILABILITY</t>
  </si>
  <si>
    <t>September 20th, 2025</t>
  </si>
  <si>
    <t>September 20th, 2026</t>
  </si>
  <si>
    <t>ACCOLADES</t>
  </si>
  <si>
    <t>91 DeCanter</t>
  </si>
  <si>
    <t>92 DeCanter</t>
  </si>
  <si>
    <t>Wolfe Jack Supply Co.</t>
  </si>
  <si>
    <t>LA FRENZ Estate Winery</t>
  </si>
  <si>
    <t>Naramata</t>
  </si>
  <si>
    <t>Reserve Ensemble</t>
  </si>
  <si>
    <t>currently available</t>
  </si>
  <si>
    <t>@lafrenzwinery</t>
  </si>
  <si>
    <t>@wolfejacksupplyco</t>
  </si>
  <si>
    <t>90 WineAlign</t>
  </si>
  <si>
    <t>Reserve Vivant</t>
  </si>
  <si>
    <t>Reserve Chardonnay</t>
  </si>
  <si>
    <t>Desperation Hill Pinot Noir</t>
  </si>
  <si>
    <t>96 Great North West Wine</t>
  </si>
  <si>
    <t>Reserve Pinot Noir</t>
  </si>
  <si>
    <t>Yakima Valley</t>
  </si>
  <si>
    <t>Semillon</t>
  </si>
  <si>
    <t>Merlot</t>
  </si>
  <si>
    <t xml:space="preserve">Pacific Wine &amp; Spirits </t>
  </si>
  <si>
    <t>Alvear</t>
  </si>
  <si>
    <t>Spain</t>
  </si>
  <si>
    <t>Montilla</t>
  </si>
  <si>
    <t>Fino</t>
  </si>
  <si>
    <t>NV</t>
  </si>
  <si>
    <t>@bodegas_alvear</t>
  </si>
  <si>
    <t>@pacific_canada</t>
  </si>
  <si>
    <t>92 , Natalie McLean</t>
  </si>
  <si>
    <t>Medium Dry</t>
  </si>
  <si>
    <t>Taylor Fladgate</t>
  </si>
  <si>
    <t>Portugal</t>
  </si>
  <si>
    <t>Douro Valley</t>
  </si>
  <si>
    <t xml:space="preserve">Fine White Port </t>
  </si>
  <si>
    <t>@taylorsportwine</t>
  </si>
  <si>
    <t>89  Gismondi on Wine</t>
  </si>
  <si>
    <t>Late Bottled Vintage</t>
  </si>
  <si>
    <t xml:space="preserve">93 , James Suckling </t>
  </si>
  <si>
    <t xml:space="preserve">Fonseca </t>
  </si>
  <si>
    <t xml:space="preserve">Bin 27 </t>
  </si>
  <si>
    <t>@fonsecaport</t>
  </si>
  <si>
    <t>95, Decanter</t>
  </si>
  <si>
    <t>10 Year Old Tawny Port</t>
  </si>
  <si>
    <t xml:space="preserve">92, James Suckling </t>
  </si>
  <si>
    <t>The Globe Historical Tawny Port</t>
  </si>
  <si>
    <t>Pacific Wine &amp; Spirits</t>
  </si>
  <si>
    <t>Gerard Bertrand</t>
  </si>
  <si>
    <t>Languedoc</t>
  </si>
  <si>
    <t>Cote des Roses Rosé</t>
  </si>
  <si>
    <t>@thecotedesroses</t>
  </si>
  <si>
    <t>93, The drinks businss</t>
  </si>
  <si>
    <t>Cote des Roses Light Red</t>
  </si>
  <si>
    <t>Cote des Roses Sauvignon Blanc</t>
  </si>
  <si>
    <t>91, Wine Enthusiast</t>
  </si>
  <si>
    <t>LONE TREE CELLARS</t>
  </si>
  <si>
    <t>I VITICOLTORI</t>
  </si>
  <si>
    <t>ITALY</t>
  </si>
  <si>
    <t>Puglia</t>
  </si>
  <si>
    <t xml:space="preserve">Gran Appasso Rosso </t>
  </si>
  <si>
    <t xml:space="preserve">currently available </t>
  </si>
  <si>
    <t>@gran_appasso</t>
  </si>
  <si>
    <t>@lonetreecellars</t>
  </si>
  <si>
    <t xml:space="preserve">97 - Luca Maroni </t>
  </si>
  <si>
    <t xml:space="preserve">Gran Appasso Pinot Grigio </t>
  </si>
  <si>
    <t>CASA VINICOLA CORVEZZO</t>
  </si>
  <si>
    <t>Veneto</t>
  </si>
  <si>
    <t xml:space="preserve">Corvezzo Pinot Grigio </t>
  </si>
  <si>
    <t>$23.99</t>
  </si>
  <si>
    <t>$17.99</t>
  </si>
  <si>
    <t>another 240 cases arriving Sept 2025</t>
  </si>
  <si>
    <t>@corvezzo_winery</t>
  </si>
  <si>
    <t xml:space="preserve">Corvezzo Merlot </t>
  </si>
  <si>
    <t>180 cases arriving Sept 2025</t>
  </si>
  <si>
    <t xml:space="preserve">CASA VINICOLA CORVEZZO </t>
  </si>
  <si>
    <t xml:space="preserve">Corvezzo Prosseco </t>
  </si>
  <si>
    <t>$25.99</t>
  </si>
  <si>
    <t>$19.99</t>
  </si>
  <si>
    <t>140 cases arriving Sept 2025</t>
  </si>
  <si>
    <t>Strade Bianche Sangiovese</t>
  </si>
  <si>
    <t>$14.99</t>
  </si>
  <si>
    <t>Sicilia</t>
  </si>
  <si>
    <t xml:space="preserve">Strade Biance Pinot Grigio </t>
  </si>
  <si>
    <t>another 300 cases arricvng in Sept 2025</t>
  </si>
  <si>
    <t>Strade Bianche Rosso</t>
  </si>
  <si>
    <t>Triveneto</t>
  </si>
  <si>
    <t xml:space="preserve">Strade Bianche Sauvignon Blanc </t>
  </si>
  <si>
    <t>@salcheto</t>
  </si>
  <si>
    <t xml:space="preserve">SALCHETO </t>
  </si>
  <si>
    <t>Chianti</t>
  </si>
  <si>
    <t xml:space="preserve">Salcheto Chianti </t>
  </si>
  <si>
    <t>$24.99</t>
  </si>
  <si>
    <t>$18.99</t>
  </si>
  <si>
    <t>112 cases arriving in Sept 2025</t>
  </si>
  <si>
    <t>91 James Suckling, 90+ Decanter, 90+ Luca Maroni, 90+ Wine Spectator</t>
  </si>
  <si>
    <t>Meditaste Imports Inc</t>
  </si>
  <si>
    <t>Fattoria Sardi</t>
  </si>
  <si>
    <t>Italy</t>
  </si>
  <si>
    <t>Tuscany</t>
  </si>
  <si>
    <t>FATTORIA SARDI 13 PRIMAVERE ROSE</t>
  </si>
  <si>
    <t>21x12x750ml</t>
  </si>
  <si>
    <t>@fattoriasardi</t>
  </si>
  <si>
    <t>@meditaste.ca</t>
  </si>
  <si>
    <t>FATTORIA SARDI COLLINE LUCCHESI VERMENTINO</t>
  </si>
  <si>
    <t>17x12x750ml</t>
  </si>
  <si>
    <t>Le Fraghe</t>
  </si>
  <si>
    <t>Bardolino</t>
  </si>
  <si>
    <t>LE FRAGHE BARDOLINO</t>
  </si>
  <si>
    <t>36x12x750ml</t>
  </si>
  <si>
    <t>@le_fraghe</t>
  </si>
  <si>
    <t>LE FRAGHE GARGANEGA</t>
  </si>
  <si>
    <t>28x12x750ml</t>
  </si>
  <si>
    <t>Melida Wines</t>
  </si>
  <si>
    <t>Ribera del Duero</t>
  </si>
  <si>
    <t>MELIDA WINES PARPADOS RIBERA DEL DUERO</t>
  </si>
  <si>
    <t>0x6x750ml</t>
  </si>
  <si>
    <t>mid-september</t>
  </si>
  <si>
    <t>@melidawines</t>
  </si>
  <si>
    <t>92 Tim Atkins</t>
  </si>
  <si>
    <t>Tibaldi</t>
  </si>
  <si>
    <t>Roero</t>
  </si>
  <si>
    <t>TIBALDI LANGHE NEBBIOLO</t>
  </si>
  <si>
    <t>60x12x750ml</t>
  </si>
  <si>
    <t>@tibaldi_wine</t>
  </si>
  <si>
    <t>TIBALDI ROERO ARNEIS</t>
  </si>
  <si>
    <t>58x12x750ml</t>
  </si>
  <si>
    <t>Fento Wines</t>
  </si>
  <si>
    <t>Rias Baixas</t>
  </si>
  <si>
    <t>FENTO RIAS BAIXAS ALBARINO PEDRANEIRA</t>
  </si>
  <si>
    <t>15x6x750ml</t>
  </si>
  <si>
    <t>@lochopb</t>
  </si>
  <si>
    <t>Coastal Craft Beverages</t>
  </si>
  <si>
    <t>Lightning Rock Winery</t>
  </si>
  <si>
    <t xml:space="preserve">Canada </t>
  </si>
  <si>
    <t>Elysia Vineyard Blanc De Noirs</t>
  </si>
  <si>
    <t>Currently Available</t>
  </si>
  <si>
    <r>
      <rPr>
        <u/>
        <sz val="10"/>
        <color indexed="16"/>
        <rFont val="Arial"/>
        <family val="2"/>
      </rPr>
      <t>https://www.instagram.com/lightningrockwinery/</t>
    </r>
  </si>
  <si>
    <r>
      <rPr>
        <u/>
        <sz val="10"/>
        <color indexed="16"/>
        <rFont val="Arial"/>
        <family val="2"/>
      </rPr>
      <t>https://www.instagram.com/coastalcraftbeverages/</t>
    </r>
  </si>
  <si>
    <t>Canyonview Vineyard Blanc De Noirs</t>
  </si>
  <si>
    <t>Elysia Vineyard Pinot Noir</t>
  </si>
  <si>
    <t>Canyonview Vineyard Pinot Noir</t>
  </si>
  <si>
    <t>USA</t>
  </si>
  <si>
    <t xml:space="preserve">Washington State </t>
  </si>
  <si>
    <t>Veneto Vineyard Cabernet Franc Rosé</t>
  </si>
  <si>
    <t>Arete Vineyard Riesling</t>
  </si>
  <si>
    <t>Washington State</t>
  </si>
  <si>
    <t>Coyote Canyon Vinayard Counoise</t>
  </si>
  <si>
    <t>Lynx Spirits &amp; Wine Corp.</t>
  </si>
  <si>
    <t>Torre Zambra</t>
  </si>
  <si>
    <t>Villamagna, Abruzzo</t>
  </si>
  <si>
    <t>TORRE ZAMBRA INCASTRO BIANCO</t>
  </si>
  <si>
    <t>available now</t>
  </si>
  <si>
    <t>@TORREZAMBRA</t>
  </si>
  <si>
    <t>@LYNX_LIQUOR</t>
  </si>
  <si>
    <t>90 Wine Enthusiast</t>
  </si>
  <si>
    <t>TORRE ZAMBRA 'POGGIO SALAIA' PECORINO</t>
  </si>
  <si>
    <t>93 Wine Enthusiast</t>
  </si>
  <si>
    <t>TORRE ZAMBRA 'COLLE MAGGIO' MONTEPULCIANO</t>
  </si>
  <si>
    <t>92 Suckling, 91 Wine Enthusiast</t>
  </si>
  <si>
    <t>Idi di Marzo</t>
  </si>
  <si>
    <t>Chieti, Abruzzo</t>
  </si>
  <si>
    <t>IDI DI MARZO ROSSO</t>
  </si>
  <si>
    <t>#IdiDiMarzo</t>
  </si>
  <si>
    <t>Pajaru</t>
  </si>
  <si>
    <t>PAJARU 'PICARARU' PRIMITIVO</t>
  </si>
  <si>
    <t>#Pajaru</t>
  </si>
  <si>
    <t>91 Suckling</t>
  </si>
  <si>
    <t>UKO wines</t>
  </si>
  <si>
    <t>Argentina</t>
  </si>
  <si>
    <t>Mendoza</t>
  </si>
  <si>
    <t>UKO OLD VINES MALBEC</t>
  </si>
  <si>
    <t>@UKO_WINES</t>
  </si>
  <si>
    <t>93 Suckling</t>
  </si>
  <si>
    <t>UKO OLD VINES CABERNET SAUVIGNON</t>
  </si>
  <si>
    <t>Vasanti Estate Winery</t>
  </si>
  <si>
    <t>canada</t>
  </si>
  <si>
    <t>Cabernet Sauvignon Rose</t>
  </si>
  <si>
    <t>AVAILABLE NOW</t>
  </si>
  <si>
    <t>@Vasantiwines</t>
  </si>
  <si>
    <t>2024 Top BC wine Awards Bronze</t>
  </si>
  <si>
    <t>Gamay Noir Rose</t>
  </si>
  <si>
    <t>VASANTI ESTATE WINERY</t>
  </si>
  <si>
    <t>CANADA</t>
  </si>
  <si>
    <t>OKANAGAN VALLEY</t>
  </si>
  <si>
    <t>PARADISE BUBBLES</t>
  </si>
  <si>
    <t>NOW</t>
  </si>
  <si>
    <t>@VASANTIWINES</t>
  </si>
  <si>
    <t>Our Best Selling White</t>
  </si>
  <si>
    <t>GAMAY NOIR ROSE</t>
  </si>
  <si>
    <t>GAMAY NOIR</t>
  </si>
  <si>
    <t>Our #1 Best Seller</t>
  </si>
  <si>
    <t>MERLOT</t>
  </si>
  <si>
    <t>2024 ACWC Bronze, 2025 ACWC Silver, Gold Top BC Wine Awards 2025</t>
  </si>
  <si>
    <t>CABERNET SAUVIGNON</t>
  </si>
  <si>
    <t>SYRAH</t>
  </si>
  <si>
    <t>INTERNATIONAL CELLARS</t>
  </si>
  <si>
    <t>Undurraga</t>
  </si>
  <si>
    <t>Chile</t>
  </si>
  <si>
    <t>Leyda Valley</t>
  </si>
  <si>
    <t>UNDURRAGA SPARKLING ROSÉ ROYAL</t>
  </si>
  <si>
    <t>@UNDURRAGAWINES</t>
  </si>
  <si>
    <t>@INTERNATIONALCELLARSINC</t>
  </si>
  <si>
    <t>95 Decanter World Wine Awards</t>
  </si>
  <si>
    <t>Gehringer Brothers</t>
  </si>
  <si>
    <t>Crafted in BC</t>
  </si>
  <si>
    <t>GEHRINGER BROTHERS INTERNATIONAL SERIES ROSÉ</t>
  </si>
  <si>
    <t>@GBWINES</t>
  </si>
  <si>
    <t>Bodega Amalaya</t>
  </si>
  <si>
    <t>Salta</t>
  </si>
  <si>
    <t>AMALAYA ROSÉ</t>
  </si>
  <si>
    <t>@BODEGAMALAYA</t>
  </si>
  <si>
    <t>90 Vinous</t>
  </si>
  <si>
    <t>Vignerons Propriétés Associés</t>
  </si>
  <si>
    <t>Costieres de Nimes, Southern Rhône</t>
  </si>
  <si>
    <t>SAVEURS DU TEMPS ROSÉ</t>
  </si>
  <si>
    <t>@VIGNERONS_PROPRIETES_ASSOCIES</t>
  </si>
  <si>
    <t>Spinelli</t>
  </si>
  <si>
    <t>Abruzzo</t>
  </si>
  <si>
    <t>SPINELLI PINOT GRIGIO</t>
  </si>
  <si>
    <t>Bodegas Shaya</t>
  </si>
  <si>
    <t>Rueda</t>
  </si>
  <si>
    <t>VIDILLA VERDEJO</t>
  </si>
  <si>
    <t>@gilfamilyestatesusa</t>
  </si>
  <si>
    <t>Misty Cove</t>
  </si>
  <si>
    <t>New Zealand</t>
  </si>
  <si>
    <t>Marlborough</t>
  </si>
  <si>
    <t>MISTY COVE ESTATE SAUVIGNON BLANC</t>
  </si>
  <si>
    <t>90 James Suckling</t>
  </si>
  <si>
    <t>France</t>
  </si>
  <si>
    <t>SAVEURS DU TEMPS PINOT NOIR</t>
  </si>
  <si>
    <t>SPINELLI MONTEPULCIANO D'ABRUZZO</t>
  </si>
  <si>
    <t>AMALAYA MALBEC</t>
  </si>
  <si>
    <t>Masseria Surani</t>
  </si>
  <si>
    <t>HERACLES PRIMITIVO DI MANDURIA</t>
  </si>
  <si>
    <t>Le Chablisienne</t>
  </si>
  <si>
    <t>Chablis</t>
  </si>
  <si>
    <t>LA CHABLISIENNE CHABLIS LA PIERRELÉE</t>
  </si>
  <si>
    <t>@lachablisienne1923</t>
  </si>
  <si>
    <t>91 Decanter</t>
  </si>
  <si>
    <t>Pere Ventura</t>
  </si>
  <si>
    <t>Penedès</t>
  </si>
  <si>
    <t>CHIC BARCELONA BRUT CAVA</t>
  </si>
  <si>
    <t>@chicbarcelonacava</t>
  </si>
  <si>
    <t>90 Daenna Van Mulligen, winescores.ca</t>
  </si>
  <si>
    <t>Moselland</t>
  </si>
  <si>
    <t>Germany</t>
  </si>
  <si>
    <t>Mosel</t>
  </si>
  <si>
    <t>MOSELLAND ARS VITIS RIESLING</t>
  </si>
  <si>
    <t>@moselland_eg</t>
  </si>
  <si>
    <t>SIBARIS GRAN RESERVA PINOT NOIR</t>
  </si>
  <si>
    <t>@undurragawines</t>
  </si>
  <si>
    <t>91 Alistair Cooper MW</t>
  </si>
  <si>
    <t>Louis Jadot</t>
  </si>
  <si>
    <t>Beaujolais</t>
  </si>
  <si>
    <t>LOUIS JADOT COMBE AUX JACQUES BEAUJOLAIS-VILLAGES</t>
  </si>
  <si>
    <t>@louisjadot</t>
  </si>
  <si>
    <t>BC VQA</t>
  </si>
  <si>
    <t>GEHRINGER BROTHERS DRY ROCK VINEYARD CABERNET-MERLOT</t>
  </si>
  <si>
    <t>@gbwines</t>
  </si>
  <si>
    <t>Bodegas Atalaya</t>
  </si>
  <si>
    <t>Almansa</t>
  </si>
  <si>
    <t>BODEGAS ATALAYA LAYA</t>
  </si>
  <si>
    <t>91 Guía Peñín</t>
  </si>
  <si>
    <t xml:space="preserve">Tommasi </t>
  </si>
  <si>
    <t>TOMMASI ARELE APPASSIMENTO</t>
  </si>
  <si>
    <t>@tommasi_wines</t>
  </si>
  <si>
    <t>Nubeverage</t>
  </si>
  <si>
    <t>Saicho</t>
  </si>
  <si>
    <t>UK</t>
  </si>
  <si>
    <t>Darjeeling 200ml</t>
  </si>
  <si>
    <t>@saichodrinks</t>
  </si>
  <si>
    <t>@Nubeverage</t>
  </si>
  <si>
    <t>Darjeeling 750ml</t>
  </si>
  <si>
    <t>Hojicha 200ml</t>
  </si>
  <si>
    <t>Hojicha 750ml</t>
  </si>
  <si>
    <t>Jasmine 200ml</t>
  </si>
  <si>
    <t>Jasmine 750ml</t>
  </si>
  <si>
    <t>Copenhagen</t>
  </si>
  <si>
    <t>Denmark</t>
  </si>
  <si>
    <t>Lysegron 375ml</t>
  </si>
  <si>
    <t>@copenhagensparklingtea</t>
  </si>
  <si>
    <t>Lysegron 750ml</t>
  </si>
  <si>
    <t>Lyserod 375ml</t>
  </si>
  <si>
    <t>Lyserod 750ml</t>
  </si>
  <si>
    <t>Bla 375ml</t>
  </si>
  <si>
    <t>Bla 750ml</t>
  </si>
  <si>
    <t>Unsworth Vineyards</t>
  </si>
  <si>
    <t>Vancouver Island</t>
  </si>
  <si>
    <t>Charme de l'île</t>
  </si>
  <si>
    <t>@unsworthvineyards</t>
  </si>
  <si>
    <t>Charme de l'île Rosé</t>
  </si>
  <si>
    <t>Cowichan Valley</t>
  </si>
  <si>
    <t>Cowichan Valley Chardonnay</t>
  </si>
  <si>
    <t>92 points &amp; Gold Medal - Wine Align 2025</t>
  </si>
  <si>
    <t>Unsworth Vineyard Pinot Gris</t>
  </si>
  <si>
    <t>91 points Decanter</t>
  </si>
  <si>
    <t>Rosé</t>
  </si>
  <si>
    <t>92 points IWC</t>
  </si>
  <si>
    <t>Cowichan Valley Pinot Noir</t>
  </si>
  <si>
    <t>92 points Gismondi on Wine</t>
  </si>
  <si>
    <t>40 Knots Winery</t>
  </si>
  <si>
    <t>40 Knots Island L'Orange  VQA</t>
  </si>
  <si>
    <t>Available</t>
  </si>
  <si>
    <t>@40KNOTSWINERY</t>
  </si>
  <si>
    <t>Vancouver island</t>
  </si>
  <si>
    <t>40 Knots Island Pinot Noir Classic  VQA</t>
  </si>
  <si>
    <t>40 Knots Island Auxerrois  VQA</t>
  </si>
  <si>
    <t>40 Knots Soleil Rosé Traditional Sparkling</t>
  </si>
  <si>
    <t>40 Knots Island Pinot Noir Coastal VQA</t>
  </si>
  <si>
    <t>90 Pts:  BC Pinot Noir / Pacific Rim Silver</t>
  </si>
  <si>
    <t>40 Knots Island Gamay VQA</t>
  </si>
  <si>
    <t>90 Pts:  John Schreiner</t>
  </si>
  <si>
    <t>40 Knots Island Siegerrebe VQA</t>
  </si>
  <si>
    <t>91 Pts:  John Schreiner</t>
  </si>
  <si>
    <t>40 Knots Island White Seas VQA</t>
  </si>
  <si>
    <t>89 Pts:  John Schreiner</t>
  </si>
  <si>
    <t>40 Knots Island Rosé VQA</t>
  </si>
  <si>
    <t>40 Knots Island Pinot Gris VQA</t>
  </si>
  <si>
    <t>89 Pts:  Dr. Jaime Goode</t>
  </si>
  <si>
    <t>Whitehall Agencies</t>
  </si>
  <si>
    <t>Spier Wine Farm</t>
  </si>
  <si>
    <t>South Africa</t>
  </si>
  <si>
    <t>Stellenbosch</t>
  </si>
  <si>
    <t>Spier Frans K Smit Red</t>
  </si>
  <si>
    <t>@spierwinefarm</t>
  </si>
  <si>
    <t>@whitehallpremiumwines</t>
  </si>
  <si>
    <t>Spier 21 Gables Pinotage</t>
  </si>
  <si>
    <t>Current</t>
  </si>
  <si>
    <t>Spier 21 Gables Chenin Blanc</t>
  </si>
  <si>
    <t>92 Points James Suckling</t>
  </si>
  <si>
    <t>Spier Creative Block 5 Bordeaux Blend</t>
  </si>
  <si>
    <t>91 Points James Suckling</t>
  </si>
  <si>
    <t>Spier Creative Block 3 Rhone Blend</t>
  </si>
  <si>
    <t>Spier Seaward Pinotage</t>
  </si>
  <si>
    <t>Spier Seaward Chenin Blanc</t>
  </si>
  <si>
    <t>90 Points James Suckling</t>
  </si>
  <si>
    <t>Spier Signature Chardonnay/Pinot Noir Rose</t>
  </si>
  <si>
    <t>Kanonkop</t>
  </si>
  <si>
    <t>Kanonkop Kadette Pinotage Rose</t>
  </si>
  <si>
    <t>@kanonkopwineestate</t>
  </si>
  <si>
    <t>Grand Cru Imports</t>
  </si>
  <si>
    <t>Château de Pierreclos</t>
  </si>
  <si>
    <t>Bourgogne</t>
  </si>
  <si>
    <t xml:space="preserve">Bourgogne - Chateau De Pierreclos Pinot Noir </t>
  </si>
  <si>
    <t>@chateaudepierreclos</t>
  </si>
  <si>
    <t>@grandcruvancouver</t>
  </si>
  <si>
    <t>Domaine Michel Rebourgeon</t>
  </si>
  <si>
    <t>Cote D'or Pinot Noir  - Domaine Michel Rebourgeon</t>
  </si>
  <si>
    <t>@domaine.rebourgeon</t>
  </si>
  <si>
    <t>Château Toulouze</t>
  </si>
  <si>
    <t>Bordeaux</t>
  </si>
  <si>
    <t>Bordeaux - Chateau Toulouze 2018</t>
  </si>
  <si>
    <t>@chateau_toulouze</t>
  </si>
  <si>
    <t>Château Pichon Baron Longueville</t>
  </si>
  <si>
    <t>Pauillac, Bordeaux</t>
  </si>
  <si>
    <t xml:space="preserve">Pauillac - Chateau Les Tourelles De Longueville </t>
  </si>
  <si>
    <t xml:space="preserve">Domaine Moulinier </t>
  </si>
  <si>
    <t>Saint Chinian Les Terrasses Grillees - Domaine Moulinier</t>
  </si>
  <si>
    <t>@domainemoulinier</t>
  </si>
  <si>
    <t>Casa Vinicola Coppi</t>
  </si>
  <si>
    <t>Puglia Primitivo - Coppi Siniscalco</t>
  </si>
  <si>
    <t>@vinicoppi</t>
  </si>
  <si>
    <t>Fattoria di Castelvecchi</t>
  </si>
  <si>
    <t>Chianti Classico - Capotondo Castelvecchi</t>
  </si>
  <si>
    <t>@chianticastelvecchi</t>
  </si>
  <si>
    <t>Vina Casa Marin</t>
  </si>
  <si>
    <t>San Antonio Valley</t>
  </si>
  <si>
    <t xml:space="preserve">Sauvignon Blanc - Casa Marin Cartagena </t>
  </si>
  <si>
    <t>@casamarinwinery</t>
  </si>
  <si>
    <t>David Herman &amp; Son</t>
  </si>
  <si>
    <t>Escorihuela Gascon 1884</t>
  </si>
  <si>
    <t xml:space="preserve">1884 Estate Grown Malbec </t>
  </si>
  <si>
    <t>@Escorihuelagascon</t>
  </si>
  <si>
    <t>dhs_wines_spirits</t>
  </si>
  <si>
    <t>92 James Suckling</t>
  </si>
  <si>
    <t>1884 Estate Grown Cabernet Sauvignon</t>
  </si>
  <si>
    <t xml:space="preserve">1884 Estate Grown Viognier </t>
  </si>
  <si>
    <t>available</t>
  </si>
  <si>
    <t>1884 Ltd Production Cabernet Sauvignon</t>
  </si>
  <si>
    <t>91 Wine Advocate</t>
  </si>
  <si>
    <t>vina falernia</t>
  </si>
  <si>
    <t>chile</t>
  </si>
  <si>
    <t>elqui valley</t>
  </si>
  <si>
    <t xml:space="preserve">Falernia Gran Reserva Carmenere </t>
  </si>
  <si>
    <t>92 winescores.ca</t>
  </si>
  <si>
    <t>falernia gran reserva syrah</t>
  </si>
  <si>
    <t>92 Tim Atkin MW</t>
  </si>
  <si>
    <t>Falernia Single Vineyard Carmenere</t>
  </si>
  <si>
    <t>Falernia single vineyard Pinot noir</t>
  </si>
  <si>
    <t>CITIZEN WINES</t>
  </si>
  <si>
    <t>DISCO JUICE FRAGOLINO</t>
  </si>
  <si>
    <t>nv</t>
  </si>
  <si>
    <t>CITIZEN.WINE</t>
  </si>
  <si>
    <t>@CITIZEN.WINE</t>
  </si>
  <si>
    <t>Valencia</t>
  </si>
  <si>
    <t>Cluster Flock Verdejo</t>
  </si>
  <si>
    <t>4.1 RATING VIVINO</t>
  </si>
  <si>
    <t xml:space="preserve">cluster Flock Red Blend </t>
  </si>
  <si>
    <t>Let it Bee Organic Verdejo</t>
  </si>
  <si>
    <t>4.1 RATED VIVINO</t>
  </si>
  <si>
    <t>Let it BEE ORGANIC Cab, Tempranillo &amp; Merlot</t>
  </si>
  <si>
    <t>Rheinhessen</t>
  </si>
  <si>
    <t>Sumo Cat Riesling</t>
  </si>
  <si>
    <t>4.0 RATED VIVINO</t>
  </si>
  <si>
    <t>Gigglewater Wines</t>
  </si>
  <si>
    <t xml:space="preserve"> Veneto</t>
  </si>
  <si>
    <t>Gigglewater Prosecco DOC</t>
  </si>
  <si>
    <t>Best Prosecco - Alberta Beverage awards</t>
  </si>
  <si>
    <t>veneto</t>
  </si>
  <si>
    <t xml:space="preserve">Gigglewater Prosecco Rose </t>
  </si>
  <si>
    <t>Best Rose Prosecco - Alberta Beverage awards</t>
  </si>
  <si>
    <t>David Herman &amp;  Son</t>
  </si>
  <si>
    <t>Citizen Wines</t>
  </si>
  <si>
    <t xml:space="preserve"> </t>
  </si>
  <si>
    <t xml:space="preserve">Disco Juice Fragolino </t>
  </si>
  <si>
    <t xml:space="preserve">Gigglewater </t>
  </si>
  <si>
    <t>italy</t>
  </si>
  <si>
    <t>Gigglwater Rose Prosecco</t>
  </si>
  <si>
    <t>s</t>
  </si>
  <si>
    <t>DFJ Winery</t>
  </si>
  <si>
    <t xml:space="preserve">Portugal </t>
  </si>
  <si>
    <t xml:space="preserve">Portada winemakers selection Rose </t>
  </si>
  <si>
    <t>Naramata Bench Wineries</t>
  </si>
  <si>
    <t>Hillside Winery</t>
  </si>
  <si>
    <t>Okanagan, BC</t>
  </si>
  <si>
    <t>Heritage Syrah</t>
  </si>
  <si>
    <t>hillsidewinery</t>
  </si>
  <si>
    <t>naramatawines</t>
  </si>
  <si>
    <t>Montage</t>
  </si>
  <si>
    <t>Red Rooster Winery</t>
  </si>
  <si>
    <t>Washington</t>
  </si>
  <si>
    <t>Outbound Pinot Gris</t>
  </si>
  <si>
    <t>redroosterwine</t>
  </si>
  <si>
    <t>Pinot Noir</t>
  </si>
  <si>
    <t>Upper Bench Estate Winery</t>
  </si>
  <si>
    <t>Estate Cabernet Sauvignon</t>
  </si>
  <si>
    <t>upperbench</t>
  </si>
  <si>
    <t>Estate Chardonnay</t>
  </si>
  <si>
    <t>Tightrope Winery</t>
  </si>
  <si>
    <t>tightropewinery</t>
  </si>
  <si>
    <t>Four Shadows Winery</t>
  </si>
  <si>
    <t>Zweigelt</t>
  </si>
  <si>
    <t>fourshadowswinery</t>
  </si>
  <si>
    <t>BELLA WINES, WHAT’S GOOD BRANDS</t>
  </si>
  <si>
    <t>BELLA WINES</t>
  </si>
  <si>
    <t>OKANAGAN</t>
  </si>
  <si>
    <t>2023 SAUVIGNETTE/PETIT MILO TRADITIONAL METHOD</t>
  </si>
  <si>
    <t>@BELLASPARKLINGWINE</t>
  </si>
  <si>
    <t>@WHATSGOODBRANDS</t>
  </si>
  <si>
    <t>2024 FIELD BLEND NO.1</t>
  </si>
  <si>
    <t>2024 “ODE TO SAPPHO”</t>
  </si>
  <si>
    <t>URSA MAJOR WINERY</t>
  </si>
  <si>
    <t>OKANAGA</t>
  </si>
  <si>
    <t>2023 “CONGREGATION OF JACKALS” GEWURZTRAMINER</t>
  </si>
  <si>
    <t>@URSAMAJORWINERY</t>
  </si>
  <si>
    <t>2024 “FAN FICTION” FOCH</t>
  </si>
  <si>
    <t>Boushelong Wine &amp; Spirit International Inc.</t>
  </si>
  <si>
    <t>CASETTA CASA VINICOLA</t>
  </si>
  <si>
    <t>PIEDMONT</t>
  </si>
  <si>
    <t>BARBARESCO - CASETTA 2019</t>
  </si>
  <si>
    <t>Aug 30, 2025</t>
  </si>
  <si>
    <t>92 Points, Decanter</t>
  </si>
  <si>
    <t>AZIENDA AGRICOLA BOVIO GIANFRANCO S.S.A.</t>
  </si>
  <si>
    <t>LANGHE NEBBIOLO - BOVIO FIRAGNETTI 2023</t>
  </si>
  <si>
    <t>91 Points, James Suckling</t>
  </si>
  <si>
    <t>BARBERA D'ALBA SUPERIORE - BOVIO REGIAVEJA 2022</t>
  </si>
  <si>
    <t>92 Points, James Suckling</t>
  </si>
  <si>
    <t>BAROLO DOCG ROCCHETTEVINO 2020</t>
  </si>
  <si>
    <t>Sept 5, 2025</t>
  </si>
  <si>
    <t>93 Points, James Suckling</t>
  </si>
  <si>
    <t xml:space="preserve">CHATEAU PAVEIL DE LUZE </t>
  </si>
  <si>
    <t>MARGAUX</t>
  </si>
  <si>
    <t>MARGAUX - CHATEAU PAVEIL DE LUZE 2016</t>
  </si>
  <si>
    <t>93 Points, wine advocate</t>
  </si>
  <si>
    <t>CHATEAU BATAILLEY</t>
  </si>
  <si>
    <t>PAUILLAC</t>
  </si>
  <si>
    <t>PAUILLAC - CHATEAU LIONS DE BATAILLEY 2016</t>
  </si>
  <si>
    <t>DOUDET NAUDIN</t>
  </si>
  <si>
    <t xml:space="preserve">	BURGUNDY</t>
  </si>
  <si>
    <t>BOURGOGNE CHARDONNAY - DOUDET NAUDIN 2022</t>
  </si>
  <si>
    <t>UNION DE GUYENNE</t>
  </si>
  <si>
    <t>BORDEAUX</t>
  </si>
  <si>
    <t>LOUIS VALLON - CREMANT DE BORDEAUX BRUT ROSE</t>
  </si>
  <si>
    <t>Closson Chase Vineyards</t>
  </si>
  <si>
    <t>Prince Edward County</t>
  </si>
  <si>
    <t>Closson Chase Churchside Pinot Noir</t>
  </si>
  <si>
    <t>NA</t>
  </si>
  <si>
    <t>@clossonchasevineyards</t>
  </si>
  <si>
    <t>Closson Chase South Clos Chardonnay</t>
  </si>
  <si>
    <t>Closson Chase Ridge Pinot Gris</t>
  </si>
  <si>
    <t>Moraine Estate, The Delf Group</t>
  </si>
  <si>
    <t>Moraine Estate</t>
  </si>
  <si>
    <t>Okanagan Valley</t>
  </si>
  <si>
    <t>Moraine Estate Meritage BC VQA</t>
  </si>
  <si>
    <t>Available now</t>
  </si>
  <si>
    <t>@morainewinery</t>
  </si>
  <si>
    <t>@delfgroupwines</t>
  </si>
  <si>
    <t>Double Gold - All Canadian Wine Championship 2024</t>
  </si>
  <si>
    <t>Moraine Estate Cliffhanger Red BC VQA</t>
  </si>
  <si>
    <t>91 points - National Wine Awards of Canada 2025</t>
  </si>
  <si>
    <t>Moraine Estate Pink Mountain Rose</t>
  </si>
  <si>
    <t>Moraine Estate Riesling BC VQA</t>
  </si>
  <si>
    <t>Silver - All Canadian Wine Championship 2025</t>
  </si>
  <si>
    <t>Moraine Estate Sauvignon Blanc</t>
  </si>
  <si>
    <t>Moraine Estate Shipuchka Frizzante</t>
  </si>
  <si>
    <t>Double Gold - All Canadian Wine Championship 2025</t>
  </si>
  <si>
    <t>Moraine Estate Pinot Noir BC VQA</t>
  </si>
  <si>
    <t>Maverick Estate Winery</t>
  </si>
  <si>
    <t>Ella Sparkling Brut Rose</t>
  </si>
  <si>
    <t>@maverick.winery</t>
  </si>
  <si>
    <t>Rubeus</t>
  </si>
  <si>
    <t xml:space="preserve"> 92 Pts</t>
  </si>
  <si>
    <t>Cabernet Franc</t>
  </si>
  <si>
    <t>Renegade</t>
  </si>
  <si>
    <t>92 Pts</t>
  </si>
  <si>
    <t>Road 13</t>
  </si>
  <si>
    <t xml:space="preserve">John Oliver 5th Element </t>
  </si>
  <si>
    <t>@road13vineyards</t>
  </si>
  <si>
    <t>@markanthonybc</t>
  </si>
  <si>
    <t>90 WineAlign, 90 Anthony Gismondi, 88 Decanter World Wine Awards</t>
  </si>
  <si>
    <t>Mission Hill Family Estate</t>
  </si>
  <si>
    <t>Crafted in BC Sparkling</t>
  </si>
  <si>
    <t>S (Available for Direct Delivery)</t>
  </si>
  <si>
    <t>@missionhillwinery</t>
  </si>
  <si>
    <t>Reserve VQA Merlot</t>
  </si>
  <si>
    <t>89 Decanter (Bronze)</t>
  </si>
  <si>
    <t>Reserve VQA Cabernet Sauvingon</t>
  </si>
  <si>
    <t xml:space="preserve">Legacy Collection VQA Quatrain </t>
  </si>
  <si>
    <t>IWSC Bronze (85-89pts), Decanter (Gold), Winealign (Gold)</t>
  </si>
  <si>
    <t xml:space="preserve">Legacy Collection VQA Perpetua </t>
  </si>
  <si>
    <t>93 Anthony Gismondi, IWSC Bronze (85-89pts), Decanter (Bronze), WineAlign (Platinum)</t>
  </si>
  <si>
    <t>CedarCreek Estate Winery</t>
  </si>
  <si>
    <t xml:space="preserve">Crafted in BC Pinot Gris </t>
  </si>
  <si>
    <t>@cedarcreekwine</t>
  </si>
  <si>
    <t>Crafted in BC Sauvignon Blanc</t>
  </si>
  <si>
    <t>Quails' Gate Winery</t>
  </si>
  <si>
    <t>Pacific Northwest</t>
  </si>
  <si>
    <t>Field &amp; Flight Rosé</t>
  </si>
  <si>
    <t>Unlimited</t>
  </si>
  <si>
    <t>Listed</t>
  </si>
  <si>
    <t>N/A</t>
  </si>
  <si>
    <t>@fieldandflightwine, @quailsgate</t>
  </si>
  <si>
    <t>@appellationwm</t>
  </si>
  <si>
    <t xml:space="preserve">Okanagan </t>
  </si>
  <si>
    <t>Piquette Rose</t>
  </si>
  <si>
    <t>Direct</t>
  </si>
  <si>
    <t>@quailsgate</t>
  </si>
  <si>
    <t>Field &amp; Flight Pinot Gris</t>
  </si>
  <si>
    <t xml:space="preserve">Field &amp; Flight Pinot Noir </t>
  </si>
  <si>
    <t xml:space="preserve">Field &amp; Flight Chardonnay </t>
  </si>
  <si>
    <t xml:space="preserve">Field &amp; Flight Cabernet Sauvignon </t>
  </si>
  <si>
    <t>Appellation Wine Marketing / PLUME</t>
  </si>
  <si>
    <t>PLUME</t>
  </si>
  <si>
    <t>Chenin Blanc</t>
  </si>
  <si>
    <t>Wild Goose Winery</t>
  </si>
  <si>
    <t>Autumn Gold</t>
  </si>
  <si>
    <t>@wildgoosewine</t>
  </si>
  <si>
    <t xml:space="preserve">Okanagan Falls </t>
  </si>
  <si>
    <t>Pinot Blanc</t>
  </si>
  <si>
    <t xml:space="preserve">Pinot Gris </t>
  </si>
  <si>
    <t>Chardonnay</t>
  </si>
  <si>
    <t xml:space="preserve">Riesling </t>
  </si>
  <si>
    <t>Appellation Wine Marketing / Burrowing Owl Estate Winery</t>
  </si>
  <si>
    <t>Burrowing Owl Estate Winery</t>
  </si>
  <si>
    <t xml:space="preserve">Oliver, Okanagan </t>
  </si>
  <si>
    <t xml:space="preserve">Syrah </t>
  </si>
  <si>
    <t>Direct - Allocated</t>
  </si>
  <si>
    <t>Terravista Vineyards, Sur Lie</t>
  </si>
  <si>
    <t>Terravista Vineyards</t>
  </si>
  <si>
    <t>Okanagan Valley, British Columbia</t>
  </si>
  <si>
    <r>
      <t>Terravista Charmat Albari</t>
    </r>
    <r>
      <rPr>
        <sz val="10"/>
        <color theme="1"/>
        <rFont val="Aptos Narrow"/>
        <family val="2"/>
      </rPr>
      <t>ñ</t>
    </r>
    <r>
      <rPr>
        <sz val="10"/>
        <color theme="1"/>
        <rFont val="Arial"/>
        <family val="2"/>
      </rPr>
      <t>o</t>
    </r>
  </si>
  <si>
    <t>Currently available</t>
  </si>
  <si>
    <t>@terravistavineyards</t>
  </si>
  <si>
    <t>@thesurliest</t>
  </si>
  <si>
    <t>90 Schreiner</t>
  </si>
  <si>
    <t>Terravista Albariño Proyecto Terruño, Spanish Castle Vineyard</t>
  </si>
  <si>
    <t xml:space="preserve">Terravista Fandango Proyecto Terruño </t>
  </si>
  <si>
    <t>Terravista Syrah</t>
  </si>
  <si>
    <t>89 Gismondi</t>
  </si>
  <si>
    <t>En Terre Riesling</t>
  </si>
  <si>
    <t>Select Wines</t>
  </si>
  <si>
    <t xml:space="preserve">Ethica </t>
  </si>
  <si>
    <t xml:space="preserve">Italy </t>
  </si>
  <si>
    <t>Piedmont</t>
  </si>
  <si>
    <t xml:space="preserve">Sella and Mosca Connanau di Sardegna Riserva DOC </t>
  </si>
  <si>
    <t>@selectwinemoments</t>
  </si>
  <si>
    <t xml:space="preserve">Select Wines </t>
  </si>
  <si>
    <t xml:space="preserve">Vina Carmen </t>
  </si>
  <si>
    <t xml:space="preserve">Chile </t>
  </si>
  <si>
    <t xml:space="preserve">Central Valley </t>
  </si>
  <si>
    <t>Carmen Gran Reserva Carmenere</t>
  </si>
  <si>
    <t>91pts James Suckling | 90pts Wine Enthusiast</t>
  </si>
  <si>
    <t>Poplar Grove</t>
  </si>
  <si>
    <t xml:space="preserve">Naramata </t>
  </si>
  <si>
    <t xml:space="preserve">Poplar Grove Cascadia Pinot Gris </t>
  </si>
  <si>
    <t>91pts Daenna Van Mulligen</t>
  </si>
  <si>
    <t xml:space="preserve">Ogier </t>
  </si>
  <si>
    <t xml:space="preserve">Rhone Valley </t>
  </si>
  <si>
    <t>Clos de l'Oratoire Chateauneuf du Pape Rouge</t>
  </si>
  <si>
    <t xml:space="preserve">ICON Vins Fins </t>
  </si>
  <si>
    <t xml:space="preserve">Vina Santa Rita </t>
  </si>
  <si>
    <t>Maipo Valley</t>
  </si>
  <si>
    <t>Medalla Real Gran Reserva Cabernet Sauvignon</t>
  </si>
  <si>
    <t xml:space="preserve">Inventory available </t>
  </si>
  <si>
    <t>@iconvinsfins</t>
  </si>
  <si>
    <t>Clos du Soliel</t>
  </si>
  <si>
    <t>Similkameen Valley</t>
  </si>
  <si>
    <t>CÉLESTIALE</t>
  </si>
  <si>
    <t>90pts Gismondi</t>
  </si>
  <si>
    <t>Stags Hollow Winery</t>
  </si>
  <si>
    <t>@stags_hollow_winery</t>
  </si>
  <si>
    <t>@coastalcraftbeverages</t>
  </si>
  <si>
    <t xml:space="preserve"> Stag's Hollow Winery</t>
  </si>
  <si>
    <t>Shuttleworth Creek Pinot Noir</t>
  </si>
  <si>
    <t>coastal Craft Beverages</t>
  </si>
  <si>
    <t>Tempranillo</t>
  </si>
  <si>
    <t>Syrah</t>
  </si>
  <si>
    <t>94 NWAC</t>
  </si>
  <si>
    <t>Tragically Vidal</t>
  </si>
  <si>
    <t>Renaissance Merlot</t>
  </si>
  <si>
    <t>Heritage Block</t>
  </si>
  <si>
    <t>Simply Noir</t>
  </si>
  <si>
    <t>Sage Hayward Vineyards</t>
  </si>
  <si>
    <t>Sage Hayward Vineyards 2022 Rosé</t>
  </si>
  <si>
    <t>@sagehaywardvineyards</t>
  </si>
  <si>
    <t>Sage Hayward Vineyards 2023 Rosé</t>
  </si>
  <si>
    <t>TBD</t>
  </si>
  <si>
    <t>Sage Hayward Vineyards 2024 Pinot gris</t>
  </si>
  <si>
    <t>Avaialble</t>
  </si>
  <si>
    <t>Sage Hayward Vineyards 2023 Pinot noir</t>
  </si>
  <si>
    <t>Sage Hayward Vineyards 2023 Chardonnay</t>
  </si>
  <si>
    <t>Sage Hayward Vineyards 2022 Syrah</t>
  </si>
  <si>
    <t>Sage Hayward Vineyards Rosé Piquette</t>
  </si>
  <si>
    <t>Zanatta Winery</t>
  </si>
  <si>
    <t>N/V</t>
  </si>
  <si>
    <t>@zanattawinery</t>
  </si>
  <si>
    <t>Fantasia</t>
  </si>
  <si>
    <t>Tradizionale</t>
  </si>
  <si>
    <t>Damasco</t>
  </si>
  <si>
    <t>Ortega</t>
  </si>
  <si>
    <t>ESCALADE WINE &amp; SPIRITS</t>
  </si>
  <si>
    <t>CASILLERO DEL DIABLO</t>
  </si>
  <si>
    <t>Central Valley</t>
  </si>
  <si>
    <t>Available Now</t>
  </si>
  <si>
    <t>@CASILLERODELDIABLOCA</t>
  </si>
  <si>
    <t>90 pts James Suckling</t>
  </si>
  <si>
    <t>SAUVIGNON BLANC</t>
  </si>
  <si>
    <t>PINOT GRIGIO</t>
  </si>
  <si>
    <t>DIABLO</t>
  </si>
  <si>
    <t>Maule Valley</t>
  </si>
  <si>
    <t>CRYSTAL SAUVIGNON BLANC</t>
  </si>
  <si>
    <t>@DIABLOWINE</t>
  </si>
  <si>
    <t>Curicó Valley</t>
  </si>
  <si>
    <t>DARK RED</t>
  </si>
  <si>
    <t>MARQUES DE CASA CONCHA</t>
  </si>
  <si>
    <t>@MARQUESDECASACONCHA</t>
  </si>
  <si>
    <t>93 pts James Suckling</t>
  </si>
  <si>
    <t>Cachapoal Valley</t>
  </si>
  <si>
    <t>CARMENERE</t>
  </si>
  <si>
    <t>TERRUNYO</t>
  </si>
  <si>
    <t>@TERRUNYO.CONCHAYTORO</t>
  </si>
  <si>
    <t>93 pts Tim Atkin</t>
  </si>
  <si>
    <t>TRIVENTO</t>
  </si>
  <si>
    <t>RESERVE WHITE MALBEC</t>
  </si>
  <si>
    <t>@TRIVENTOWINESCANADA</t>
  </si>
  <si>
    <t>RESERVE PINOT GRIGIO</t>
  </si>
  <si>
    <t>RESERVE MALBEC</t>
  </si>
  <si>
    <t>Uco Valley</t>
  </si>
  <si>
    <t>PRIVATE RESERVE MALBEC</t>
  </si>
  <si>
    <t>95 pts IWSC</t>
  </si>
  <si>
    <t>Luján de Cuyo</t>
  </si>
  <si>
    <t>GOLDEN RESERVE MALBEC</t>
  </si>
  <si>
    <t>GOLDEN RESERVE MALBEC/CABERNET FRANC</t>
  </si>
  <si>
    <t>EOLO MALBEC</t>
  </si>
  <si>
    <t>96 pts Wine Advocate</t>
  </si>
  <si>
    <t>ESTRELLA DE PASCUA</t>
  </si>
  <si>
    <t>CHILE</t>
  </si>
  <si>
    <t>ESTRELLA DE PASCUA ROSÉ</t>
  </si>
  <si>
    <t>BONTERRA</t>
  </si>
  <si>
    <t>California</t>
  </si>
  <si>
    <t>BONTERRA ROSÉ</t>
  </si>
  <si>
    <t>@BONTERRA</t>
  </si>
  <si>
    <t>90 PTS THE TASTING PANEL</t>
  </si>
  <si>
    <t>FRONTERA</t>
  </si>
  <si>
    <t>FRONTERA SPRITZER ROSÉ ROSES</t>
  </si>
  <si>
    <t>@FRONTERAWINESCANADA</t>
  </si>
  <si>
    <t>Itata Valley</t>
  </si>
  <si>
    <t>DIABLO LUMINOUS ROSÉ</t>
  </si>
  <si>
    <t>Phantom Creek Estates</t>
  </si>
  <si>
    <t>British Columbia - Okanagan Valley</t>
  </si>
  <si>
    <t>Phantom Creek Estates Small Lot Riesling "Evernden Spring Vineyard"</t>
  </si>
  <si>
    <t>@phantomcreek</t>
  </si>
  <si>
    <t>@stilebrands</t>
  </si>
  <si>
    <t>Phantom Creek Estates Kobau Vineyard Cuvée</t>
  </si>
  <si>
    <t>92 - Gismondi on Wine</t>
  </si>
  <si>
    <t>Phantom Creek Estates Riesling</t>
  </si>
  <si>
    <t>Phantom Creek Estates Chardonnay</t>
  </si>
  <si>
    <t>Phantom Creek Estates Cabernet Franc</t>
  </si>
  <si>
    <t>90 - Decanter</t>
  </si>
  <si>
    <t>Phantom Creek Estates Petite Cuvée</t>
  </si>
  <si>
    <t>91 - Wine Enthusiast</t>
  </si>
  <si>
    <t>Phantom Creek Estates Becker Vineyard Cuvée</t>
  </si>
  <si>
    <t xml:space="preserve">Wesbert Winery , Brendan Jones </t>
  </si>
  <si>
    <t>Wesbert Winery</t>
  </si>
  <si>
    <t>Sparkling Rose</t>
  </si>
  <si>
    <t>29.95</t>
  </si>
  <si>
    <t>22.95</t>
  </si>
  <si>
    <t xml:space="preserve">Available </t>
  </si>
  <si>
    <t>@wesbertwinery</t>
  </si>
  <si>
    <t>@thecachetcollection</t>
  </si>
  <si>
    <t xml:space="preserve">Gewürztraminer </t>
  </si>
  <si>
    <t>26.95</t>
  </si>
  <si>
    <t>19.45</t>
  </si>
  <si>
    <t>Silver @ ACWC</t>
  </si>
  <si>
    <t xml:space="preserve">Betties Meritage White </t>
  </si>
  <si>
    <t xml:space="preserve">Bronze @ACWA/Bronze @ top BC wine awards </t>
  </si>
  <si>
    <t>39.95</t>
  </si>
  <si>
    <t>22.10</t>
  </si>
  <si>
    <t>Double gold Merlot wine over 45$ @ ACWC 2025/ Silver @ wine align 2024</t>
  </si>
  <si>
    <t xml:space="preserve">Wesbert Blend </t>
  </si>
  <si>
    <t>25.06</t>
  </si>
  <si>
    <t>Gold @ top BC wine awards</t>
  </si>
  <si>
    <t xml:space="preserve">Sparkling Piquette Gewürztraminer </t>
  </si>
  <si>
    <t>25.95</t>
  </si>
  <si>
    <t>15.99</t>
  </si>
  <si>
    <t>"Wise Guy" Red Blend</t>
  </si>
  <si>
    <t>Cobees Enterprise Ltd.</t>
  </si>
  <si>
    <t>BODEGA CARRAU</t>
  </si>
  <si>
    <t>Uruguay</t>
  </si>
  <si>
    <t>Canelones</t>
  </si>
  <si>
    <t>TANNAT - BODEGA CARRAU</t>
  </si>
  <si>
    <t>July 31th, 2025</t>
  </si>
  <si>
    <t>@bodegascarrau</t>
  </si>
  <si>
    <t>@wine_cobees</t>
  </si>
  <si>
    <t>90 Descorchados</t>
  </si>
  <si>
    <t>PETITE MANSENG - BODEGA CARRAU GRANDE RESERVA</t>
  </si>
  <si>
    <t>91 Descorchados</t>
  </si>
  <si>
    <t>CANTINE CECI</t>
  </si>
  <si>
    <t>Emilia-Romagna</t>
  </si>
  <si>
    <t>CECI - LAMBRUSCO EMILIA FRIZZANTE ROSSO ANTICO BRUSCONE GIUS</t>
  </si>
  <si>
    <t>@cantine_ceci</t>
  </si>
  <si>
    <t>Barbanera</t>
  </si>
  <si>
    <t>TOSCANA BIANCO SANGIOVESE - BARBANERA</t>
  </si>
  <si>
    <t>@barbanera_wine</t>
  </si>
  <si>
    <t>Italo Cescon</t>
  </si>
  <si>
    <t>VENETO PINOT NERO - CESCON ITALO IL TRALCETTO</t>
  </si>
  <si>
    <t>@italocesconvino</t>
  </si>
  <si>
    <t>Wine Art Estate</t>
  </si>
  <si>
    <t>Greece</t>
  </si>
  <si>
    <t>Drama</t>
  </si>
  <si>
    <t>DRAMA - WINE ART ESTATE TECHNI ALIPIAS</t>
  </si>
  <si>
    <t>@wine_art_estate</t>
  </si>
  <si>
    <t>Sovino Wine &amp; Sool</t>
  </si>
  <si>
    <t>Vinos Baettig</t>
  </si>
  <si>
    <t>Malleco Valley</t>
  </si>
  <si>
    <t>PINOT NOIR - BAETTIG LOS PARIENTES</t>
  </si>
  <si>
    <t>@vinosbaettig</t>
  </si>
  <si>
    <t>@sovinowineca</t>
  </si>
  <si>
    <t>93+ Robert Parker, 93 James Suckling</t>
  </si>
  <si>
    <t>CHARDONNAY - BAETTIG LOS PARIENTES</t>
  </si>
  <si>
    <t>94 Robert Parker, 95 James Suckling</t>
  </si>
  <si>
    <t>STILE BRANDS</t>
  </si>
  <si>
    <t>Bottega</t>
  </si>
  <si>
    <t>Il Vino dei Poeti Prosecco DOC Brut</t>
  </si>
  <si>
    <t>@bottegagold</t>
  </si>
  <si>
    <t>90 Decanter</t>
  </si>
  <si>
    <t>Valdobbiadene Prosecco Superiore DOCG Brut</t>
  </si>
  <si>
    <t>Medici Ermete</t>
  </si>
  <si>
    <t>Bei Momenti Lambrusco Reggiano DOC</t>
  </si>
  <si>
    <t>@mediciermete</t>
  </si>
  <si>
    <t xml:space="preserve">Concerto Lambrusco Reggiano DOC </t>
  </si>
  <si>
    <t>92 Enthusiast</t>
  </si>
  <si>
    <t>Tedeschi</t>
  </si>
  <si>
    <t>Capitel Tenda Soave Classico</t>
  </si>
  <si>
    <t>@tedeschiwines</t>
  </si>
  <si>
    <t>Amarone della Valpolicella DOCG</t>
  </si>
  <si>
    <t>97 Decanter</t>
  </si>
  <si>
    <t>Castello di Ama</t>
  </si>
  <si>
    <t>Ama Chianti Classico</t>
  </si>
  <si>
    <t>@castellodiama</t>
  </si>
  <si>
    <t>92 Maclean</t>
  </si>
  <si>
    <t>San Lorenzo Chianti Classico Gran Selezione DOCG</t>
  </si>
  <si>
    <t>99 Suckling</t>
  </si>
  <si>
    <t>Giovanni Rosso</t>
  </si>
  <si>
    <t>Langhe Nebbiolo</t>
  </si>
  <si>
    <t>@giovannirossowinery</t>
  </si>
  <si>
    <t>Barolo Serralunga d'Alba DOCG</t>
  </si>
  <si>
    <t xml:space="preserve">Donna Margherita Barbera d’Alba DOC </t>
  </si>
  <si>
    <t>VINTERRA SELECTIONS</t>
  </si>
  <si>
    <t>Giusti</t>
  </si>
  <si>
    <t>Rosalia Prosecco Brut</t>
  </si>
  <si>
    <t>@giusti_wine</t>
  </si>
  <si>
    <t>Asolo Prosecco Superiore Brut DOCG</t>
  </si>
  <si>
    <t>SS</t>
  </si>
  <si>
    <t>Il Borro</t>
  </si>
  <si>
    <t>Il Borggiano Rosso Valdarno di Sopra</t>
  </si>
  <si>
    <t>@ilborrowines</t>
  </si>
  <si>
    <t>95 Suckling</t>
  </si>
  <si>
    <t>Il Borro IGT</t>
  </si>
  <si>
    <t>Menade</t>
  </si>
  <si>
    <t>Verdejo</t>
  </si>
  <si>
    <t>@bodegasmenade</t>
  </si>
  <si>
    <t>Bojador</t>
  </si>
  <si>
    <t>Alentejo</t>
  </si>
  <si>
    <t>Limited Edition 10 Year Anniversary Vinho Tinto</t>
  </si>
  <si>
    <t>@bojador_wine_pt</t>
  </si>
  <si>
    <t>Thorle</t>
  </si>
  <si>
    <t>Estate Riesling</t>
  </si>
  <si>
    <t>@thorlewein</t>
  </si>
  <si>
    <t>Spatburgunder</t>
  </si>
  <si>
    <t>Chateau la Besage</t>
  </si>
  <si>
    <t>Bergerac</t>
  </si>
  <si>
    <t>Grand Cuvée</t>
  </si>
  <si>
    <t>91 Enthusiast</t>
  </si>
  <si>
    <t>STONEBOAT | STILE</t>
  </si>
  <si>
    <t>Stoneboat</t>
  </si>
  <si>
    <t>Okanagan</t>
  </si>
  <si>
    <t>BUBBLE BOAT BRUT</t>
  </si>
  <si>
    <t>@STONEBOATVINEYARDS</t>
  </si>
  <si>
    <t>PINOT GRIS</t>
  </si>
  <si>
    <t>ROSE</t>
  </si>
  <si>
    <t>BEDROCK RED</t>
  </si>
  <si>
    <t>PINOTAGE RESERVE</t>
  </si>
  <si>
    <t>Fraser Valley</t>
  </si>
  <si>
    <t>ROSÉ BRUT</t>
  </si>
  <si>
    <t>Riesling</t>
  </si>
  <si>
    <t>illuminate 0%
SAUVIGNON BLANC
illuminate 0%
SAUVIGNON BLANC
illuminate 0%
SAUVIGNON BLANC DEALCOHOLIZED WINE</t>
  </si>
  <si>
    <t>Arterra Wines Canada</t>
  </si>
  <si>
    <t>Black Sage Vineyards</t>
  </si>
  <si>
    <t>Black Sage GSM</t>
  </si>
  <si>
    <t>EW Exclusive</t>
  </si>
  <si>
    <t>@arterrawinescanada</t>
  </si>
  <si>
    <t>Black Sage Pipe</t>
  </si>
  <si>
    <t>159 cases</t>
  </si>
  <si>
    <t>Saintly</t>
  </si>
  <si>
    <t>Saintly Heavensent Sparkling Rose</t>
  </si>
  <si>
    <t>Laughing Stock Vineyards</t>
  </si>
  <si>
    <t>Blind Trust Red</t>
  </si>
  <si>
    <t>Portfolio</t>
  </si>
  <si>
    <t>Culmina Family Estate Winery</t>
  </si>
  <si>
    <t>Dilemma Chardonnay</t>
  </si>
  <si>
    <t>Decora Riesling</t>
  </si>
  <si>
    <t>Hypothesis</t>
  </si>
  <si>
    <t>See Ya Later Ranch</t>
  </si>
  <si>
    <t>Pinot Gris</t>
  </si>
  <si>
    <t>Major's Block Red</t>
  </si>
  <si>
    <t>Ping Meritage</t>
  </si>
  <si>
    <t>Ruffino</t>
  </si>
  <si>
    <t>Prosecco</t>
  </si>
  <si>
    <t>Prosecco DOC</t>
  </si>
  <si>
    <t>Il Ducale Toscana IGT</t>
  </si>
  <si>
    <t>Kim Crawford</t>
  </si>
  <si>
    <t xml:space="preserve">Prosecco DOC </t>
  </si>
  <si>
    <t xml:space="preserve">Kim Crawford </t>
  </si>
  <si>
    <t xml:space="preserve">Illuminate 0% Sauvignon Blanc </t>
  </si>
  <si>
    <t>Available Aug 2025</t>
  </si>
  <si>
    <t>Sea Star Winery, Storied Wines &amp; Spirits</t>
  </si>
  <si>
    <t>Sea Star Vineyards &amp; Winery</t>
  </si>
  <si>
    <t xml:space="preserve">Blanc de Noir </t>
  </si>
  <si>
    <t>@seastarvineyards</t>
  </si>
  <si>
    <t>@storiedwinesandspirits</t>
  </si>
  <si>
    <t>Luna Maris</t>
  </si>
  <si>
    <t>Stella Maris</t>
  </si>
  <si>
    <t xml:space="preserve">Chardonnay </t>
  </si>
  <si>
    <t>Bulla Maris</t>
  </si>
  <si>
    <t>Coriolis</t>
  </si>
  <si>
    <t>Encore</t>
  </si>
  <si>
    <t>at winery</t>
  </si>
  <si>
    <t>The Good Rose</t>
  </si>
  <si>
    <t xml:space="preserve">See Ya Later Ranch </t>
  </si>
  <si>
    <t>Nelly Rose</t>
  </si>
  <si>
    <t>Available August 20</t>
  </si>
  <si>
    <t>Hawkes Bay</t>
  </si>
  <si>
    <t>Rose</t>
  </si>
  <si>
    <t>ANDREW PELLER LIMITED</t>
  </si>
  <si>
    <t>SANDHILL</t>
  </si>
  <si>
    <t>BC</t>
  </si>
  <si>
    <t>SANDHILL SMALL LOTS SPARKLING BRUT</t>
  </si>
  <si>
    <t>@SANDHILLWINES</t>
  </si>
  <si>
    <t>TINHORN CREEK</t>
  </si>
  <si>
    <t>BC/WASHINGTON</t>
  </si>
  <si>
    <t>TINHORN CREEK RESERVE ROSE</t>
  </si>
  <si>
    <t>@TINHORNCREEK</t>
  </si>
  <si>
    <t>GRAY MONK</t>
  </si>
  <si>
    <t>GRAY MONK ODYSSEY BRUT ROSE</t>
  </si>
  <si>
    <t>@GRAYMONKWINERY</t>
  </si>
  <si>
    <t>BC/ONTARIO</t>
  </si>
  <si>
    <t>GRAY MONK ROSE</t>
  </si>
  <si>
    <t>SANDHILL ROSE</t>
  </si>
  <si>
    <t>SANDHILL SOVERIGN OPAL</t>
  </si>
  <si>
    <t>SANDHILL SYRAH</t>
  </si>
  <si>
    <t>GRAY MONK ODYSSEY MERITAGE</t>
  </si>
  <si>
    <t>GRAY MONK LIMITED EDITION PINOT GRIS</t>
  </si>
  <si>
    <t>RED ROOSTER</t>
  </si>
  <si>
    <t>RED ROOSTER OUTBOUND SERIES PINOT GRIS</t>
  </si>
  <si>
    <t>@REDROOSTERWINE</t>
  </si>
  <si>
    <t>RED ROOSTER SIGNATURE PINOT NOIR</t>
  </si>
  <si>
    <t>GOLD - 2025 WINEALIGN AWARDS</t>
  </si>
  <si>
    <t>BLACK HILLS</t>
  </si>
  <si>
    <t>BLACK HILLS BRUT</t>
  </si>
  <si>
    <t>@BLACKHILLSWINERY</t>
  </si>
  <si>
    <t>BLACK HILLS VIOGNIER</t>
  </si>
  <si>
    <t>BLACK HILLS PER SE</t>
  </si>
  <si>
    <t>TINHORN CREEK PINOT GRIS</t>
  </si>
  <si>
    <t>BC/OREGON</t>
  </si>
  <si>
    <t>TINHORN CREEK CHARDONNAY</t>
  </si>
  <si>
    <t>TINHORN CREEK RESERVE CABERNET FRANC</t>
  </si>
  <si>
    <t>TINHORN CREEK MERLOT</t>
  </si>
  <si>
    <t>Winemaker's CUT</t>
  </si>
  <si>
    <t>@winemakers_cut</t>
  </si>
  <si>
    <t>Madama Butterfly</t>
  </si>
  <si>
    <t>Piccolina, 200ml</t>
  </si>
  <si>
    <t>0.6% Incognito Rosé</t>
  </si>
  <si>
    <t>W21135</t>
  </si>
  <si>
    <t>0.0% Piquette Rosé</t>
  </si>
  <si>
    <t>W21138</t>
  </si>
  <si>
    <t>Sauvignon Blanc</t>
  </si>
  <si>
    <t>GOLD - Trends Wine Awards</t>
  </si>
  <si>
    <t>BRONZE - Trends Wine Awards</t>
  </si>
  <si>
    <t>GOLD, BEST OF SHOW  - Trends Wine Awards</t>
  </si>
  <si>
    <t>Sparkling</t>
  </si>
  <si>
    <t>CHARTON HOBBS</t>
  </si>
  <si>
    <t>Batasiolo</t>
  </si>
  <si>
    <t>Piedmonte</t>
  </si>
  <si>
    <t xml:space="preserve">Batasiolo Langhe Nebbiolo </t>
  </si>
  <si>
    <t>12 cases. 112 landing mid-September</t>
  </si>
  <si>
    <t>@batasiolovini</t>
  </si>
  <si>
    <t>@chartonhobbsbc</t>
  </si>
  <si>
    <t>ColleMassari</t>
  </si>
  <si>
    <t>San Giorgio Ugolforte Brunello di Montalcino</t>
  </si>
  <si>
    <t>@collemassari</t>
  </si>
  <si>
    <t>Henri Bourgeois</t>
  </si>
  <si>
    <t>Loire Valley</t>
  </si>
  <si>
    <t>Petit Bourgeois Sauvignon Blanc</t>
  </si>
  <si>
    <t>Cesari</t>
  </si>
  <si>
    <t>Valpolicella</t>
  </si>
  <si>
    <t>Cesari Amarone Classico</t>
  </si>
  <si>
    <t>111 cases</t>
  </si>
  <si>
    <t>@gerardocesari</t>
  </si>
  <si>
    <t>Caviro</t>
  </si>
  <si>
    <t>Tavernello Prosecco Extra Dry</t>
  </si>
  <si>
    <t>TBC</t>
  </si>
  <si>
    <t>new to market, 800 cases landing mid-August</t>
  </si>
  <si>
    <t>August 25th, 2025</t>
  </si>
  <si>
    <t>@tavernelloitalia</t>
  </si>
  <si>
    <t>ColleMassari Melacce Vermentino</t>
  </si>
  <si>
    <t>30 cases</t>
  </si>
  <si>
    <t>Paul Mas</t>
  </si>
  <si>
    <t>Languedoc, Southern France</t>
  </si>
  <si>
    <t>Paul Mas Viognier</t>
  </si>
  <si>
    <t>1,382 cases</t>
  </si>
  <si>
    <t>@paulmaswines</t>
  </si>
  <si>
    <t>Famille Perrin</t>
  </si>
  <si>
    <t>Rhone</t>
  </si>
  <si>
    <t>Perrin Rasteau L'Andeol</t>
  </si>
  <si>
    <t>149 cases</t>
  </si>
  <si>
    <t>@familleperrin</t>
  </si>
  <si>
    <t>Blue Grouse Estate Winery</t>
  </si>
  <si>
    <t>BG</t>
  </si>
  <si>
    <t xml:space="preserve">Blue Grouse Charme de l'île Rosé </t>
  </si>
  <si>
    <t>@bluegrousewines</t>
  </si>
  <si>
    <t xml:space="preserve">2024 Blue Grouse Rose </t>
  </si>
  <si>
    <t xml:space="preserve">Blue Grouse Charme de l'île White </t>
  </si>
  <si>
    <t>2024 Blue Grouse Chardonnay</t>
  </si>
  <si>
    <t>2024 Blue Grouse Pinot Gris</t>
  </si>
  <si>
    <t>2023 Blue Grouse Pinot Noir</t>
  </si>
  <si>
    <t>Authentic Wine &amp; Spirits Merchants</t>
  </si>
  <si>
    <t xml:space="preserve">Canevel </t>
  </si>
  <si>
    <t>Canevel Prosecco Extra Dry DOCG</t>
  </si>
  <si>
    <t>@canevelspumanti</t>
  </si>
  <si>
    <t>@awsmwest</t>
  </si>
  <si>
    <t>Michele Chiarlo</t>
  </si>
  <si>
    <t>Michele Chiarlo
Nivole Moscato d'Asti</t>
  </si>
  <si>
    <t xml:space="preserve">
297424</t>
  </si>
  <si>
    <t>@michlechiarlo</t>
  </si>
  <si>
    <t>Marisco</t>
  </si>
  <si>
    <t>South Island - Marlborough</t>
  </si>
  <si>
    <t>The Ned Sauvignon Blanc</t>
  </si>
  <si>
    <t xml:space="preserve">
16964</t>
  </si>
  <si>
    <t>@marisco_wines</t>
  </si>
  <si>
    <t>Masi</t>
  </si>
  <si>
    <t>Rosa Dei Masi</t>
  </si>
  <si>
    <t>@masiwines</t>
  </si>
  <si>
    <t>Cono Sur</t>
  </si>
  <si>
    <t>Cono Sur Fine Wines
20 Barrels Pinot Noir</t>
  </si>
  <si>
    <t xml:space="preserve">
739706</t>
  </si>
  <si>
    <t>@conosurvineyards</t>
  </si>
  <si>
    <t>Pascual Toso</t>
  </si>
  <si>
    <t>Pascual Toso
Malbec Reserve</t>
  </si>
  <si>
    <t>@pascualtosowines</t>
  </si>
  <si>
    <t>Fantini</t>
  </si>
  <si>
    <t>Sicily - Terre Siciliane</t>
  </si>
  <si>
    <t>Zabu Il Passo</t>
  </si>
  <si>
    <t xml:space="preserve">
699835</t>
  </si>
  <si>
    <t>@fantiniwines</t>
  </si>
  <si>
    <t>Masi
Costasera Amarone</t>
  </si>
  <si>
    <t>Availabe</t>
  </si>
  <si>
    <t>SUR LIE</t>
  </si>
  <si>
    <t>Lightfoot &amp; Wolfville</t>
  </si>
  <si>
    <t>Nova Scotia</t>
  </si>
  <si>
    <t>Brut</t>
  </si>
  <si>
    <t>Stocked spec</t>
  </si>
  <si>
    <t>@lwwines</t>
  </si>
  <si>
    <t>90 Gismondi on Wine (Treve Ring)</t>
  </si>
  <si>
    <t>Brut Rosé</t>
  </si>
  <si>
    <t>91 Gismondi on Wine (Treve Ring)</t>
  </si>
  <si>
    <t>Ancienne Chardonnay</t>
  </si>
  <si>
    <t>92 Gismondi on Wine (Treve Ring)</t>
  </si>
  <si>
    <t>Unico Zelo</t>
  </si>
  <si>
    <t>Australia</t>
  </si>
  <si>
    <t>Adelaide Hills</t>
  </si>
  <si>
    <t>Jade &amp; Jasper Fiano</t>
  </si>
  <si>
    <t>@unicozelo</t>
  </si>
  <si>
    <t>Alkina</t>
  </si>
  <si>
    <t>Barossa Valley</t>
  </si>
  <si>
    <t>Kin Grenache</t>
  </si>
  <si>
    <t>@alkinawine</t>
  </si>
  <si>
    <t>92 Wine Advocate</t>
  </si>
  <si>
    <t>Koerner Wines</t>
  </si>
  <si>
    <t>Clare Valley</t>
  </si>
  <si>
    <t>The Clare Cabernet Blend</t>
  </si>
  <si>
    <t>@koernerwine</t>
  </si>
  <si>
    <t>Koomilya</t>
  </si>
  <si>
    <t>McLaren Vale</t>
  </si>
  <si>
    <t>Tempranillo Touriga</t>
  </si>
  <si>
    <t xml:space="preserve">S </t>
  </si>
  <si>
    <t>@koomilya</t>
  </si>
  <si>
    <t>94 Wine Advocate, 95 Halliday</t>
  </si>
  <si>
    <t>Natte Valleij</t>
  </si>
  <si>
    <t>Axle Chenin Blanc</t>
  </si>
  <si>
    <t>@nattevalleij</t>
  </si>
  <si>
    <t>96 Greg Sherwood MW</t>
  </si>
  <si>
    <t>Domovina Wines Ltd.</t>
  </si>
  <si>
    <t>Coronica</t>
  </si>
  <si>
    <t>Croatia</t>
  </si>
  <si>
    <t>Istria</t>
  </si>
  <si>
    <t>Istrian Malvasia</t>
  </si>
  <si>
    <t>immediately</t>
  </si>
  <si>
    <t>Gran Malvasia</t>
  </si>
  <si>
    <t>Korta Katarina</t>
  </si>
  <si>
    <t>Dalmatia</t>
  </si>
  <si>
    <t>Posip</t>
  </si>
  <si>
    <t>The American - Posip</t>
  </si>
  <si>
    <t>Krolo</t>
  </si>
  <si>
    <t>Posip Barrique</t>
  </si>
  <si>
    <t>Perak</t>
  </si>
  <si>
    <t>Slavonia</t>
  </si>
  <si>
    <t>Whtie Grasevina Mitrovac</t>
  </si>
  <si>
    <t>Fakin</t>
  </si>
  <si>
    <t>Istria Malvazija</t>
  </si>
  <si>
    <t>Stina</t>
  </si>
  <si>
    <t xml:space="preserve">Badel </t>
  </si>
  <si>
    <t>Hvar</t>
  </si>
  <si>
    <t>Plavac Mali Ivan Dolac</t>
  </si>
  <si>
    <t>Istra Teran</t>
  </si>
  <si>
    <t>Dalmatia Tribidrag</t>
  </si>
  <si>
    <t>Plavac Mali Barrique</t>
  </si>
  <si>
    <t>Plavac Mali</t>
  </si>
  <si>
    <t>Kiridzija</t>
  </si>
  <si>
    <t>Tajano Plavac Mali</t>
  </si>
  <si>
    <t>Dingac</t>
  </si>
  <si>
    <t>Vuina</t>
  </si>
  <si>
    <t>Babica</t>
  </si>
  <si>
    <t>1 Mill Road</t>
  </si>
  <si>
    <t>Complex yet lifted, this Rosé finishes with clarity and charm.</t>
  </si>
  <si>
    <t>Home Block Pinot Noir</t>
  </si>
  <si>
    <t xml:space="preserve">94 pts Platinum - 2025 National Wine Awards of Canada. Top 2% </t>
  </si>
  <si>
    <t>Anthony Buchanan</t>
  </si>
  <si>
    <t>Syrah Rose - PNWS</t>
  </si>
  <si>
    <t>Low Intervention. Micro Production.</t>
  </si>
  <si>
    <t>Petit Sirah Durif - PNWS</t>
  </si>
  <si>
    <t>Bella Legacy</t>
  </si>
  <si>
    <t>King Family Vineyards Blanc de Blanc</t>
  </si>
  <si>
    <t xml:space="preserve">Traditional Method </t>
  </si>
  <si>
    <t>Bellla Legacy</t>
  </si>
  <si>
    <t xml:space="preserve">PB &amp; C </t>
  </si>
  <si>
    <t>Skin Contact Sparkling - Pinot Blanc &amp; Chardonnay</t>
  </si>
  <si>
    <t xml:space="preserve">Cannon Estate </t>
  </si>
  <si>
    <t>Meritage</t>
  </si>
  <si>
    <t xml:space="preserve">Lock &amp; Worth </t>
  </si>
  <si>
    <t>Kelowna Semillon</t>
  </si>
  <si>
    <t>Knorr Vineyard - Low Intervention</t>
  </si>
  <si>
    <t>Naramata Merlot</t>
  </si>
  <si>
    <t>Naramata Estate - Low Intervention</t>
  </si>
  <si>
    <t xml:space="preserve">Mt Boucherie </t>
  </si>
  <si>
    <t>Original Vines Chardonnay</t>
  </si>
  <si>
    <t>30 year old vines.</t>
  </si>
  <si>
    <t>Summit</t>
  </si>
  <si>
    <t>Meritage, 24 Months in French Oak.</t>
  </si>
  <si>
    <t>Nagging Doubt</t>
  </si>
  <si>
    <t>Cabernet Sauvignon</t>
  </si>
  <si>
    <t>24 Months in French Oak</t>
  </si>
  <si>
    <t>Side Step Viognier</t>
  </si>
  <si>
    <t xml:space="preserve">Yakima </t>
  </si>
  <si>
    <t xml:space="preserve">Nichol Vineyards </t>
  </si>
  <si>
    <t>Village Cabernet Franc</t>
  </si>
  <si>
    <t>Basket Pressed - Naramata</t>
  </si>
  <si>
    <t>Old Vines Syrah</t>
  </si>
  <si>
    <t>The first planting of Syrah in Canada! Collectable.</t>
  </si>
  <si>
    <t xml:space="preserve">ONES+ </t>
  </si>
  <si>
    <t>Non Alc BC Sparkling White</t>
  </si>
  <si>
    <t>De-alcoholized premium BC wine - No Additives.</t>
  </si>
  <si>
    <t>Non Alc BC Sparkling Rose</t>
  </si>
  <si>
    <t>Tradition Chardonnay</t>
  </si>
  <si>
    <t>Collectable</t>
  </si>
  <si>
    <t>Tradition Pinot Noir</t>
  </si>
  <si>
    <t>RUST Wine Co.</t>
  </si>
  <si>
    <t>Zinfandel</t>
  </si>
  <si>
    <t>Synchromesh Wines</t>
  </si>
  <si>
    <t>Storm Haven Cabernet Franc</t>
  </si>
  <si>
    <t>Low Intervention.</t>
  </si>
  <si>
    <t>Storm Haven Gibson Block 3 Riesling</t>
  </si>
  <si>
    <t xml:space="preserve">ANRA INVESTMENTS INC. </t>
  </si>
  <si>
    <t>Petroni Vini SRL - Donna Viola</t>
  </si>
  <si>
    <t xml:space="preserve">Donna Viola Bombino Nero Rosato - Tramonto </t>
  </si>
  <si>
    <t xml:space="preserve">In Stock </t>
  </si>
  <si>
    <t>@donnaviola</t>
  </si>
  <si>
    <t>www.anrawinegroup.com</t>
  </si>
  <si>
    <t>Azienda Agraria La Ciarliana</t>
  </si>
  <si>
    <t xml:space="preserve">La Ciarliana - Sangiovese Rosato - Donna Claudia </t>
  </si>
  <si>
    <t>@laciarlianawinery</t>
  </si>
  <si>
    <t>93 Falstaff</t>
  </si>
  <si>
    <t xml:space="preserve">Cantine Losito </t>
  </si>
  <si>
    <t>Cantine Losito - Nero di Troia - Trose</t>
  </si>
  <si>
    <t>@cantinelosito</t>
  </si>
  <si>
    <t>Azienda Agricola Bocale di Valentini</t>
  </si>
  <si>
    <t>Umbria</t>
  </si>
  <si>
    <t>Bocale Montefalco Sagrantino - DOCG</t>
  </si>
  <si>
    <t>@bocalevini</t>
  </si>
  <si>
    <t>Bocale Trebbiano Spoletino DOC</t>
  </si>
  <si>
    <t>92 Falstaff</t>
  </si>
  <si>
    <t>Donna Viola Susumanielo - Aurora</t>
  </si>
  <si>
    <t>Decanter - Bronze</t>
  </si>
  <si>
    <t>Donna Viola Verdeca - Luna Nuova</t>
  </si>
  <si>
    <t>La Ciarliana - Vino Nobile di Montepulciano</t>
  </si>
  <si>
    <t>93 James Suckling</t>
  </si>
  <si>
    <t>Poderi Cusmano S.S. Agricola - Tenute Rade</t>
  </si>
  <si>
    <t xml:space="preserve">Piedmonte </t>
  </si>
  <si>
    <t>Tenute Rade - Timorasso - Derthona DOC</t>
  </si>
  <si>
    <t>@tenute_rade</t>
  </si>
  <si>
    <t>Colle di Maggio Wine Farm Soc Agricola</t>
  </si>
  <si>
    <t>Lazio</t>
  </si>
  <si>
    <t>Colle Di Maggio - Velia</t>
  </si>
  <si>
    <t xml:space="preserve">ETA August 30 </t>
  </si>
  <si>
    <t>@colledimaggio</t>
  </si>
  <si>
    <t>Colle Di Maggio - Estia</t>
  </si>
  <si>
    <t>ETA August 31</t>
  </si>
  <si>
    <t>crush imports</t>
  </si>
  <si>
    <t>Frank Wines</t>
  </si>
  <si>
    <t>Paarl, South Africa</t>
  </si>
  <si>
    <t>FRANK SAUVIGNON BLANC</t>
  </si>
  <si>
    <t>AUGUST , 2025</t>
  </si>
  <si>
    <t>n/a</t>
  </si>
  <si>
    <t>@crushimports</t>
  </si>
  <si>
    <t>FRANK CHENIN BLANC</t>
  </si>
  <si>
    <t>ETA</t>
  </si>
  <si>
    <t>FRANK GRENACHE NOIR</t>
  </si>
  <si>
    <t>FRANK SHIRAZ</t>
  </si>
  <si>
    <t xml:space="preserve">Appellation Wine Marketing </t>
  </si>
  <si>
    <t>Boschendal Estate Winery</t>
  </si>
  <si>
    <t xml:space="preserve">South Africa </t>
  </si>
  <si>
    <t>1685 Chardonnay</t>
  </si>
  <si>
    <t xml:space="preserve">Sold Out </t>
  </si>
  <si>
    <t>Stocked Spec</t>
  </si>
  <si>
    <t>56cs ETA Sept 7 | 112cs ETA Sept 24</t>
  </si>
  <si>
    <t>@boschendalwines</t>
  </si>
  <si>
    <t>@appellationwine</t>
  </si>
  <si>
    <t>Lanoy Merlot-Cabernet</t>
  </si>
  <si>
    <t>Sold Out</t>
  </si>
  <si>
    <t>Spec</t>
  </si>
  <si>
    <t xml:space="preserve">70cs ETA Sept 24 </t>
  </si>
  <si>
    <t>Whitehall</t>
  </si>
  <si>
    <t>Illimis</t>
  </si>
  <si>
    <t>WO Wellington</t>
  </si>
  <si>
    <t>Illimis Grenache Noir</t>
  </si>
  <si>
    <t>TBA</t>
  </si>
  <si>
    <t>90 Tim Atkin</t>
  </si>
  <si>
    <t>Thistle &amp; Weed</t>
  </si>
  <si>
    <t>WO Western Cape</t>
  </si>
  <si>
    <t>Thistle &amp; Weed Khakibos White Blend</t>
  </si>
  <si>
    <t>Kanonkop Wine Estate</t>
  </si>
  <si>
    <t>WO Stellenbosch</t>
  </si>
  <si>
    <t>Kanonkop Kadette Cape Blend</t>
  </si>
  <si>
    <t>Spier Signature Chenin Blanc</t>
  </si>
  <si>
    <t>The Wine Syndicate</t>
  </si>
  <si>
    <t>Anthonij Rupert</t>
  </si>
  <si>
    <t>Western Cape</t>
  </si>
  <si>
    <t>Protea Chenin Blanc</t>
  </si>
  <si>
    <t>Now</t>
  </si>
  <si>
    <t>@protea_wines</t>
  </si>
  <si>
    <t>@thewinesyndicate</t>
  </si>
  <si>
    <t>Protea Pinot Grigio</t>
  </si>
  <si>
    <t>M.A.N. Family Wines</t>
  </si>
  <si>
    <t>Cape Coast</t>
  </si>
  <si>
    <t>MAN Sauvignon Blanc</t>
  </si>
  <si>
    <t>Essay Red Blend</t>
  </si>
  <si>
    <t>VINTAGE WEST WINE &amp; SPIRITS</t>
  </si>
  <si>
    <t>BOUTINOT SOUTH AFRICA</t>
  </si>
  <si>
    <t>SOUTH AFRICA</t>
  </si>
  <si>
    <t>PAARL</t>
  </si>
  <si>
    <t>PAARL HEIGHTS CAPE RED</t>
  </si>
  <si>
    <t>shelf BCL exclusive</t>
  </si>
  <si>
    <t>@vintagewestwine</t>
  </si>
  <si>
    <t>Gilbert Gallard GOLD MEDAL 2024v</t>
  </si>
  <si>
    <t xml:space="preserve">Heineken Beverages International </t>
  </si>
  <si>
    <t>Nederburg</t>
  </si>
  <si>
    <t>Paarl</t>
  </si>
  <si>
    <t xml:space="preserve">Nederburg Heritage Heroes Old Vines Chenin Blanc </t>
  </si>
  <si>
    <t>@nederburgcanada</t>
  </si>
  <si>
    <t>Nederburg Heritage Heroes Motorcycle Marvel</t>
  </si>
  <si>
    <t>Ken Forrester</t>
  </si>
  <si>
    <t>WO Syellenbosch</t>
  </si>
  <si>
    <t>Ken Forrester Old Vine Chenin Blanc</t>
  </si>
  <si>
    <t>@kenforrestervineyards</t>
  </si>
  <si>
    <t>53 SA</t>
  </si>
  <si>
    <t>Storied Wines and Spirits</t>
  </si>
  <si>
    <t>Grenache Rose</t>
  </si>
  <si>
    <t>Jouissance Chardonnay</t>
  </si>
  <si>
    <t>Ardour Meritage</t>
  </si>
  <si>
    <t xml:space="preserve">Roche Wines </t>
  </si>
  <si>
    <t>54 SA</t>
  </si>
  <si>
    <t>55 SA</t>
  </si>
  <si>
    <t xml:space="preserve">STORIED WINES &amp; SPIRITS </t>
  </si>
  <si>
    <t>UNSWORTH VINEYARDS</t>
  </si>
  <si>
    <t>Pinot Noir Rosé</t>
  </si>
  <si>
    <t>GOW 90 pts</t>
  </si>
  <si>
    <t>SEA STAR WINERY</t>
  </si>
  <si>
    <t>Bulla Maris Sparkling Rosé</t>
  </si>
  <si>
    <t>EMANDARE WINERY</t>
  </si>
  <si>
    <t>Estate Rosé</t>
  </si>
  <si>
    <t>@emandarewine</t>
  </si>
  <si>
    <t>COBBLE HILL WINERY</t>
  </si>
  <si>
    <t>@cobblehillwinery</t>
  </si>
  <si>
    <t>Appellation Wine Marketing</t>
  </si>
  <si>
    <t xml:space="preserve">Everything Wine </t>
  </si>
  <si>
    <t>The Delf Group</t>
  </si>
  <si>
    <t>Iconic Wineries of BC</t>
  </si>
  <si>
    <t>Mark Anthony Wine &amp; Spirits</t>
  </si>
  <si>
    <t xml:space="preserve">Icon Vins Fins </t>
  </si>
  <si>
    <t>Clos du Soleil</t>
  </si>
  <si>
    <t xml:space="preserve">Célestiale </t>
  </si>
  <si>
    <t>Cabernario No3 Cabernet Sauvignon</t>
  </si>
  <si>
    <t>-</t>
  </si>
  <si>
    <t>PO is clearing customs</t>
  </si>
  <si>
    <t>BCLS Exclusive, please don’t indicate the wholesale on printed materials</t>
  </si>
  <si>
    <t>Divino Estate Winery Ltd.</t>
  </si>
  <si>
    <t>Cowichan Valley/BC</t>
  </si>
  <si>
    <t>Trebbiano</t>
  </si>
  <si>
    <t>ONE of only TWO in Canada</t>
  </si>
  <si>
    <t>Pinot Grigio</t>
  </si>
  <si>
    <t>BC/Okanagan</t>
  </si>
  <si>
    <t>Vin Passito Bianco</t>
  </si>
  <si>
    <t>Invervin Competition Medal Winner</t>
  </si>
  <si>
    <t>Merlot Cabernet</t>
  </si>
  <si>
    <t>Cabernet</t>
  </si>
  <si>
    <t>1992 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</si>
</sst>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[$-1009]mmmm\ d\,\ yyyy;@"/>
    <numFmt numFmtId="166" formatCode="[$-1009]mmmm\ d\,\ yyyy"/>
    <numFmt numFmtId="167" formatCode="mmmm\ yyyy"/>
  </numFmts>
  <fonts count="29">
    <font>
      <sz val="10"/>
      <color rgb="FF000000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rgb="FF000000"/>
      <name val="Arial"/>
      <family val="2"/>
      <scheme val="minor"/>
    </font>
    <font>
      <sz val="8"/>
      <name val="Arial"/>
      <family val="2"/>
      <scheme val="minor"/>
    </font>
    <font>
      <sz val="10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  <font>
      <u/>
      <sz val="10"/>
      <color indexed="16"/>
      <name val="Arial"/>
      <family val="2"/>
    </font>
    <font>
      <sz val="8"/>
      <color rgb="FF000000"/>
      <name val="Verdana"/>
      <family val="2"/>
    </font>
    <font>
      <sz val="10"/>
      <color theme="1"/>
      <name val="Arial"/>
      <family val="2"/>
      <scheme val="minor"/>
    </font>
    <font>
      <sz val="8"/>
      <color rgb="FF505058"/>
      <name val="Segoe UI"/>
      <family val="2"/>
    </font>
    <font>
      <sz val="10"/>
      <color rgb="FF000000"/>
      <name val="Arial"/>
      <family val="2"/>
    </font>
    <font>
      <sz val="10"/>
      <color theme="1"/>
      <name val="Aptos Narrow"/>
      <family val="2"/>
    </font>
    <font>
      <sz val="10"/>
      <color rgb="FF001D35"/>
      <name val="Arial"/>
      <family val="18"/>
      <scheme val="major"/>
    </font>
    <font>
      <sz val="10"/>
      <color rgb="FF212121"/>
      <name val="Arial"/>
      <family val="18"/>
      <scheme val="minor"/>
    </font>
    <font>
      <sz val="11"/>
      <color rgb="FF505058"/>
      <name val="Arial"/>
      <family val="2"/>
    </font>
    <font>
      <sz val="11"/>
      <color rgb="FF505058"/>
      <name val="-apple-system"/>
    </font>
    <font>
      <b/>
      <sz val="10"/>
      <color rgb="FFFFFFFF"/>
      <name val="Arial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rgb="FF333333"/>
      <name val="Arial"/>
      <family val="2"/>
    </font>
    <font>
      <sz val="10"/>
      <color rgb="FF32322A"/>
      <name val="Abcmarist-regular"/>
    </font>
    <font>
      <sz val="10"/>
      <color rgb="FF333333"/>
      <name val="Inherit"/>
    </font>
    <font>
      <sz val="9"/>
      <color theme="1"/>
      <name val="Arial"/>
      <family val="2"/>
    </font>
    <font>
      <sz val="8"/>
      <color rgb="FF404142"/>
      <name val="Verdana"/>
      <family val="2"/>
    </font>
    <font>
      <sz val="12"/>
      <color rgb="FF000000"/>
      <name val="Aptos"/>
      <family val="2"/>
    </font>
    <font>
      <sz val="13"/>
      <name val="Arial"/>
      <family val="2"/>
      <charset val="1"/>
    </font>
  </fonts>
  <fills count="15">
    <fill>
      <patternFill patternType="none"/>
    </fill>
    <fill>
      <patternFill patternType="gray125"/>
    </fill>
    <fill>
      <patternFill patternType="solid">
        <fgColor rgb="FFC27BA0"/>
        <bgColor rgb="FFC27BA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C27BA0"/>
      </patternFill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AFAFB"/>
        <bgColor rgb="FFFAFAFB"/>
      </patternFill>
    </fill>
    <fill>
      <patternFill patternType="solid">
        <fgColor rgb="FFFFFFFF"/>
        <bgColor rgb="FFFFFFFF"/>
      </patternFill>
    </fill>
    <fill>
      <patternFill patternType="solid">
        <fgColor rgb="FF000000"/>
        <bgColor rgb="FFC27BA0"/>
      </patternFill>
    </fill>
    <fill>
      <patternFill patternType="solid">
        <fgColor rgb="FFF2F2F2"/>
        <bgColor rgb="FF00000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51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right"/>
    </xf>
    <xf numFmtId="0" fontId="0" fillId="0" borderId="0" xfId="0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0" fillId="4" borderId="0" xfId="0" applyFill="1"/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right"/>
    </xf>
    <xf numFmtId="0" fontId="3" fillId="4" borderId="1" xfId="0" applyFont="1" applyFill="1" applyBorder="1" applyAlignment="1">
      <alignment horizontal="left"/>
    </xf>
    <xf numFmtId="0" fontId="0" fillId="4" borderId="0" xfId="0" applyFill="1" applyAlignment="1">
      <alignment horizontal="center"/>
    </xf>
    <xf numFmtId="0" fontId="1" fillId="5" borderId="1" xfId="0" applyFont="1" applyFill="1" applyBorder="1" applyAlignment="1">
      <alignment horizontal="center"/>
    </xf>
    <xf numFmtId="164" fontId="1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center"/>
    </xf>
    <xf numFmtId="49" fontId="1" fillId="5" borderId="1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49" fontId="0" fillId="0" borderId="0" xfId="0" applyNumberFormat="1"/>
    <xf numFmtId="49" fontId="5" fillId="2" borderId="1" xfId="0" applyNumberFormat="1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right"/>
    </xf>
    <xf numFmtId="2" fontId="2" fillId="4" borderId="1" xfId="0" applyNumberFormat="1" applyFont="1" applyFill="1" applyBorder="1" applyAlignment="1">
      <alignment horizontal="right"/>
    </xf>
    <xf numFmtId="165" fontId="2" fillId="3" borderId="1" xfId="0" applyNumberFormat="1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0" fontId="2" fillId="6" borderId="1" xfId="0" applyFont="1" applyFill="1" applyBorder="1"/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left"/>
    </xf>
    <xf numFmtId="2" fontId="2" fillId="6" borderId="1" xfId="0" applyNumberFormat="1" applyFont="1" applyFill="1" applyBorder="1" applyAlignment="1">
      <alignment horizontal="right"/>
    </xf>
    <xf numFmtId="49" fontId="2" fillId="6" borderId="1" xfId="0" applyNumberFormat="1" applyFont="1" applyFill="1" applyBorder="1" applyAlignment="1">
      <alignment horizontal="center"/>
    </xf>
    <xf numFmtId="0" fontId="2" fillId="6" borderId="1" xfId="0" applyFont="1" applyFill="1" applyBorder="1" applyAlignment="1">
      <alignment horizontal="right"/>
    </xf>
    <xf numFmtId="0" fontId="3" fillId="4" borderId="3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right"/>
    </xf>
    <xf numFmtId="2" fontId="2" fillId="4" borderId="3" xfId="0" applyNumberFormat="1" applyFont="1" applyFill="1" applyBorder="1" applyAlignment="1">
      <alignment horizontal="right"/>
    </xf>
    <xf numFmtId="165" fontId="2" fillId="4" borderId="3" xfId="0" applyNumberFormat="1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0" fontId="0" fillId="0" borderId="2" xfId="0" applyBorder="1"/>
    <xf numFmtId="0" fontId="2" fillId="3" borderId="2" xfId="0" applyFont="1" applyFill="1" applyBorder="1" applyAlignment="1">
      <alignment horizontal="center"/>
    </xf>
    <xf numFmtId="1" fontId="2" fillId="3" borderId="1" xfId="0" applyNumberFormat="1" applyFont="1" applyFill="1" applyBorder="1" applyAlignment="1">
      <alignment horizontal="right"/>
    </xf>
    <xf numFmtId="49" fontId="2" fillId="3" borderId="4" xfId="0" applyNumberFormat="1" applyFont="1" applyFill="1" applyBorder="1" applyAlignment="1">
      <alignment horizontal="center"/>
    </xf>
    <xf numFmtId="49" fontId="2" fillId="3" borderId="5" xfId="0" applyNumberFormat="1" applyFont="1" applyFill="1" applyBorder="1" applyAlignment="1">
      <alignment horizontal="center"/>
    </xf>
    <xf numFmtId="0" fontId="2" fillId="3" borderId="6" xfId="0" applyFont="1" applyFill="1" applyBorder="1" applyAlignment="1">
      <alignment horizontal="left"/>
    </xf>
    <xf numFmtId="49" fontId="2" fillId="3" borderId="7" xfId="0" applyNumberFormat="1" applyFont="1" applyFill="1" applyBorder="1" applyAlignment="1">
      <alignment horizontal="center"/>
    </xf>
    <xf numFmtId="49" fontId="2" fillId="3" borderId="8" xfId="0" applyNumberFormat="1" applyFont="1" applyFill="1" applyBorder="1" applyAlignment="1">
      <alignment horizontal="center"/>
    </xf>
    <xf numFmtId="49" fontId="2" fillId="3" borderId="9" xfId="0" applyNumberFormat="1" applyFont="1" applyFill="1" applyBorder="1" applyAlignment="1">
      <alignment horizontal="center"/>
    </xf>
    <xf numFmtId="0" fontId="7" fillId="0" borderId="0" xfId="0" applyFont="1"/>
    <xf numFmtId="166" fontId="2" fillId="6" borderId="1" xfId="0" applyNumberFormat="1" applyFont="1" applyFill="1" applyBorder="1" applyAlignment="1">
      <alignment horizontal="center"/>
    </xf>
    <xf numFmtId="0" fontId="12" fillId="0" borderId="0" xfId="0" applyFont="1"/>
    <xf numFmtId="0" fontId="13" fillId="7" borderId="0" xfId="0" applyFont="1" applyFill="1" applyAlignment="1">
      <alignment horizontal="center"/>
    </xf>
    <xf numFmtId="0" fontId="4" fillId="7" borderId="1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164" fontId="1" fillId="7" borderId="1" xfId="0" applyNumberFormat="1" applyFont="1" applyFill="1" applyBorder="1" applyAlignment="1">
      <alignment horizontal="center"/>
    </xf>
    <xf numFmtId="49" fontId="1" fillId="7" borderId="1" xfId="0" applyNumberFormat="1" applyFont="1" applyFill="1" applyBorder="1" applyAlignment="1">
      <alignment horizontal="center"/>
    </xf>
    <xf numFmtId="0" fontId="13" fillId="8" borderId="1" xfId="0" applyFont="1" applyFill="1" applyBorder="1"/>
    <xf numFmtId="0" fontId="13" fillId="8" borderId="1" xfId="0" applyFont="1" applyFill="1" applyBorder="1" applyAlignment="1">
      <alignment horizontal="center"/>
    </xf>
    <xf numFmtId="0" fontId="13" fillId="8" borderId="1" xfId="0" applyFont="1" applyFill="1" applyBorder="1" applyAlignment="1">
      <alignment horizontal="right"/>
    </xf>
    <xf numFmtId="0" fontId="11" fillId="8" borderId="1" xfId="0" applyFont="1" applyFill="1" applyBorder="1"/>
    <xf numFmtId="0" fontId="2" fillId="3" borderId="1" xfId="0" applyFont="1" applyFill="1" applyBorder="1" applyAlignment="1">
      <alignment horizontal="left" wrapText="1"/>
    </xf>
    <xf numFmtId="0" fontId="1" fillId="5" borderId="3" xfId="0" applyFont="1" applyFill="1" applyBorder="1" applyAlignment="1">
      <alignment horizontal="center"/>
    </xf>
    <xf numFmtId="0" fontId="5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/>
    <xf numFmtId="49" fontId="1" fillId="3" borderId="1" xfId="0" applyNumberFormat="1" applyFont="1" applyFill="1" applyBorder="1" applyAlignment="1">
      <alignment horizontal="center"/>
    </xf>
    <xf numFmtId="0" fontId="0" fillId="9" borderId="0" xfId="0" applyFill="1"/>
    <xf numFmtId="0" fontId="2" fillId="9" borderId="1" xfId="0" applyFont="1" applyFill="1" applyBorder="1"/>
    <xf numFmtId="0" fontId="2" fillId="9" borderId="2" xfId="0" applyFont="1" applyFill="1" applyBorder="1" applyAlignment="1">
      <alignment horizontal="left"/>
    </xf>
    <xf numFmtId="1" fontId="2" fillId="9" borderId="1" xfId="0" applyNumberFormat="1" applyFont="1" applyFill="1" applyBorder="1" applyAlignment="1">
      <alignment horizontal="right"/>
    </xf>
    <xf numFmtId="0" fontId="2" fillId="9" borderId="1" xfId="0" applyFont="1" applyFill="1" applyBorder="1" applyAlignment="1">
      <alignment horizontal="center"/>
    </xf>
    <xf numFmtId="165" fontId="2" fillId="9" borderId="1" xfId="0" applyNumberFormat="1" applyFont="1" applyFill="1" applyBorder="1" applyAlignment="1">
      <alignment horizontal="center"/>
    </xf>
    <xf numFmtId="49" fontId="2" fillId="9" borderId="1" xfId="0" applyNumberFormat="1" applyFont="1" applyFill="1" applyBorder="1" applyAlignment="1">
      <alignment horizontal="center"/>
    </xf>
    <xf numFmtId="0" fontId="2" fillId="9" borderId="1" xfId="0" applyFont="1" applyFill="1" applyBorder="1" applyAlignment="1">
      <alignment horizontal="left"/>
    </xf>
    <xf numFmtId="49" fontId="8" fillId="9" borderId="1" xfId="2" applyNumberForma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49" fontId="8" fillId="3" borderId="1" xfId="2" applyNumberForma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1" xfId="0" applyNumberFormat="1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0" fillId="10" borderId="0" xfId="0" applyFill="1"/>
    <xf numFmtId="0" fontId="2" fillId="10" borderId="1" xfId="0" applyFont="1" applyFill="1" applyBorder="1" applyAlignment="1">
      <alignment horizontal="left"/>
    </xf>
    <xf numFmtId="0" fontId="2" fillId="10" borderId="1" xfId="0" applyFont="1" applyFill="1" applyBorder="1" applyAlignment="1">
      <alignment horizontal="center"/>
    </xf>
    <xf numFmtId="0" fontId="2" fillId="10" borderId="1" xfId="0" applyFont="1" applyFill="1" applyBorder="1"/>
    <xf numFmtId="0" fontId="2" fillId="10" borderId="1" xfId="0" applyFont="1" applyFill="1" applyBorder="1" applyAlignment="1">
      <alignment horizontal="right"/>
    </xf>
    <xf numFmtId="2" fontId="2" fillId="10" borderId="1" xfId="0" applyNumberFormat="1" applyFont="1" applyFill="1" applyBorder="1" applyAlignment="1">
      <alignment horizontal="right"/>
    </xf>
    <xf numFmtId="165" fontId="2" fillId="10" borderId="1" xfId="0" applyNumberFormat="1" applyFont="1" applyFill="1" applyBorder="1" applyAlignment="1">
      <alignment horizontal="center"/>
    </xf>
    <xf numFmtId="49" fontId="2" fillId="10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top"/>
    </xf>
    <xf numFmtId="0" fontId="2" fillId="3" borderId="11" xfId="0" applyFont="1" applyFill="1" applyBorder="1" applyAlignment="1">
      <alignment horizontal="center"/>
    </xf>
    <xf numFmtId="0" fontId="17" fillId="11" borderId="0" xfId="0" applyFont="1" applyFill="1" applyAlignment="1">
      <alignment horizontal="left"/>
    </xf>
    <xf numFmtId="0" fontId="18" fillId="11" borderId="0" xfId="0" applyFont="1" applyFill="1" applyAlignment="1">
      <alignment horizontal="left"/>
    </xf>
    <xf numFmtId="167" fontId="2" fillId="6" borderId="1" xfId="0" applyNumberFormat="1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right"/>
    </xf>
    <xf numFmtId="0" fontId="2" fillId="3" borderId="3" xfId="0" applyFont="1" applyFill="1" applyBorder="1" applyAlignment="1">
      <alignment horizontal="center"/>
    </xf>
    <xf numFmtId="2" fontId="2" fillId="3" borderId="4" xfId="0" applyNumberFormat="1" applyFont="1" applyFill="1" applyBorder="1" applyAlignment="1">
      <alignment horizontal="right"/>
    </xf>
    <xf numFmtId="0" fontId="2" fillId="3" borderId="6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right"/>
    </xf>
    <xf numFmtId="0" fontId="20" fillId="0" borderId="2" xfId="0" applyFont="1" applyBorder="1" applyAlignment="1">
      <alignment horizontal="left"/>
    </xf>
    <xf numFmtId="0" fontId="21" fillId="0" borderId="13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8" fontId="2" fillId="3" borderId="1" xfId="0" applyNumberFormat="1" applyFont="1" applyFill="1" applyBorder="1" applyAlignment="1">
      <alignment horizontal="center"/>
    </xf>
    <xf numFmtId="0" fontId="23" fillId="12" borderId="0" xfId="0" applyFont="1" applyFill="1" applyAlignment="1">
      <alignment horizontal="left"/>
    </xf>
    <xf numFmtId="0" fontId="22" fillId="12" borderId="2" xfId="0" applyFont="1" applyFill="1" applyBorder="1" applyAlignment="1">
      <alignment horizontal="right"/>
    </xf>
    <xf numFmtId="0" fontId="13" fillId="12" borderId="0" xfId="0" applyFont="1" applyFill="1" applyAlignment="1">
      <alignment horizontal="left"/>
    </xf>
    <xf numFmtId="0" fontId="24" fillId="12" borderId="0" xfId="0" applyFont="1" applyFill="1" applyAlignment="1">
      <alignment horizontal="left" wrapText="1"/>
    </xf>
    <xf numFmtId="0" fontId="2" fillId="6" borderId="2" xfId="0" applyFont="1" applyFill="1" applyBorder="1" applyAlignment="1">
      <alignment horizontal="right"/>
    </xf>
    <xf numFmtId="0" fontId="25" fillId="6" borderId="2" xfId="0" applyFont="1" applyFill="1" applyBorder="1" applyAlignment="1">
      <alignment horizontal="right"/>
    </xf>
    <xf numFmtId="0" fontId="19" fillId="13" borderId="1" xfId="0" applyFont="1" applyFill="1" applyBorder="1" applyAlignment="1">
      <alignment horizontal="left"/>
    </xf>
    <xf numFmtId="0" fontId="5" fillId="13" borderId="6" xfId="0" applyFont="1" applyFill="1" applyBorder="1" applyAlignment="1">
      <alignment horizontal="center"/>
    </xf>
    <xf numFmtId="164" fontId="5" fillId="13" borderId="6" xfId="0" applyNumberFormat="1" applyFont="1" applyFill="1" applyBorder="1" applyAlignment="1">
      <alignment horizontal="center"/>
    </xf>
    <xf numFmtId="49" fontId="5" fillId="13" borderId="6" xfId="0" applyNumberFormat="1" applyFont="1" applyFill="1" applyBorder="1" applyAlignment="1">
      <alignment horizontal="center"/>
    </xf>
    <xf numFmtId="0" fontId="7" fillId="14" borderId="15" xfId="0" applyFont="1" applyFill="1" applyBorder="1" applyAlignment="1">
      <alignment horizontal="center"/>
    </xf>
    <xf numFmtId="2" fontId="7" fillId="14" borderId="15" xfId="0" applyNumberFormat="1" applyFont="1" applyFill="1" applyBorder="1" applyAlignment="1">
      <alignment horizontal="right"/>
    </xf>
    <xf numFmtId="165" fontId="7" fillId="14" borderId="15" xfId="0" applyNumberFormat="1" applyFont="1" applyFill="1" applyBorder="1" applyAlignment="1">
      <alignment horizontal="center"/>
    </xf>
    <xf numFmtId="49" fontId="5" fillId="14" borderId="15" xfId="0" applyNumberFormat="1" applyFont="1" applyFill="1" applyBorder="1" applyAlignment="1">
      <alignment horizontal="center"/>
    </xf>
    <xf numFmtId="49" fontId="8" fillId="14" borderId="15" xfId="2" applyNumberFormat="1" applyFill="1" applyBorder="1" applyAlignment="1">
      <alignment horizontal="center"/>
    </xf>
    <xf numFmtId="0" fontId="7" fillId="14" borderId="15" xfId="0" applyFont="1" applyFill="1" applyBorder="1" applyAlignment="1">
      <alignment horizontal="left"/>
    </xf>
    <xf numFmtId="0" fontId="26" fillId="0" borderId="0" xfId="0" applyFont="1"/>
    <xf numFmtId="0" fontId="27" fillId="0" borderId="0" xfId="0" applyFont="1"/>
    <xf numFmtId="4" fontId="2" fillId="6" borderId="1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5" fillId="13" borderId="6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left"/>
    </xf>
    <xf numFmtId="4" fontId="2" fillId="6" borderId="1" xfId="0" applyNumberFormat="1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4" fontId="1" fillId="5" borderId="1" xfId="0" applyNumberFormat="1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4" fontId="2" fillId="3" borderId="1" xfId="1" applyNumberFormat="1" applyFont="1" applyFill="1" applyBorder="1" applyAlignment="1">
      <alignment horizontal="center"/>
    </xf>
    <xf numFmtId="4" fontId="21" fillId="0" borderId="2" xfId="0" applyNumberFormat="1" applyFont="1" applyBorder="1" applyAlignment="1">
      <alignment horizontal="center"/>
    </xf>
    <xf numFmtId="4" fontId="5" fillId="13" borderId="6" xfId="0" applyNumberFormat="1" applyFont="1" applyFill="1" applyBorder="1" applyAlignment="1">
      <alignment horizontal="center"/>
    </xf>
    <xf numFmtId="4" fontId="7" fillId="14" borderId="15" xfId="0" applyNumberFormat="1" applyFont="1" applyFill="1" applyBorder="1" applyAlignment="1">
      <alignment horizontal="center"/>
    </xf>
    <xf numFmtId="4" fontId="1" fillId="7" borderId="1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0" fontId="3" fillId="5" borderId="1" xfId="0" applyFont="1" applyFill="1" applyBorder="1" applyAlignment="1">
      <alignment horizontal="left"/>
    </xf>
    <xf numFmtId="0" fontId="5" fillId="0" borderId="0" xfId="0" applyFont="1" applyAlignment="1">
      <alignment horizontal="left"/>
    </xf>
    <xf numFmtId="0" fontId="5" fillId="14" borderId="12" xfId="0" applyFont="1" applyFill="1" applyBorder="1"/>
    <xf numFmtId="0" fontId="5" fillId="14" borderId="15" xfId="0" applyFont="1" applyFill="1" applyBorder="1" applyAlignment="1">
      <alignment horizontal="left"/>
    </xf>
    <xf numFmtId="0" fontId="1" fillId="6" borderId="1" xfId="0" applyFont="1" applyFill="1" applyBorder="1"/>
    <xf numFmtId="0" fontId="1" fillId="6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1" xfId="0" applyNumberFormat="1" applyFont="1" applyBorder="1" applyAlignment="1">
      <alignment horizontal="right"/>
    </xf>
    <xf numFmtId="165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1" fontId="2" fillId="0" borderId="1" xfId="0" applyNumberFormat="1" applyFont="1" applyBorder="1" applyAlignment="1">
      <alignment horizontal="right"/>
    </xf>
    <xf numFmtId="0" fontId="7" fillId="0" borderId="2" xfId="0" applyFont="1" applyBorder="1"/>
    <xf numFmtId="49" fontId="8" fillId="0" borderId="1" xfId="2" applyNumberForma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13" fillId="8" borderId="1" xfId="0" applyFont="1" applyFill="1" applyBorder="1" applyAlignment="1">
      <alignment horizontal="left"/>
    </xf>
    <xf numFmtId="0" fontId="2" fillId="9" borderId="4" xfId="0" applyFont="1" applyFill="1" applyBorder="1" applyAlignment="1">
      <alignment horizontal="left"/>
    </xf>
    <xf numFmtId="0" fontId="0" fillId="0" borderId="2" xfId="0" applyBorder="1" applyAlignment="1">
      <alignment horizontal="center"/>
    </xf>
    <xf numFmtId="0" fontId="2" fillId="9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15" fillId="0" borderId="10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8" fillId="0" borderId="0" xfId="2" applyAlignment="1">
      <alignment horizontal="left"/>
    </xf>
    <xf numFmtId="0" fontId="1" fillId="5" borderId="3" xfId="0" applyFont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7" fillId="9" borderId="2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right"/>
    </xf>
    <xf numFmtId="0" fontId="1" fillId="5" borderId="1" xfId="0" applyFont="1" applyFill="1" applyBorder="1" applyAlignment="1">
      <alignment horizontal="right"/>
    </xf>
    <xf numFmtId="0" fontId="0" fillId="0" borderId="2" xfId="0" applyBorder="1" applyAlignment="1">
      <alignment horizontal="right"/>
    </xf>
    <xf numFmtId="0" fontId="1" fillId="7" borderId="1" xfId="0" applyFont="1" applyFill="1" applyBorder="1" applyAlignment="1">
      <alignment horizontal="right"/>
    </xf>
    <xf numFmtId="0" fontId="2" fillId="3" borderId="6" xfId="0" applyFont="1" applyFill="1" applyBorder="1" applyAlignment="1">
      <alignment horizontal="right"/>
    </xf>
    <xf numFmtId="0" fontId="2" fillId="9" borderId="6" xfId="0" applyFont="1" applyFill="1" applyBorder="1" applyAlignment="1">
      <alignment horizontal="right"/>
    </xf>
    <xf numFmtId="0" fontId="0" fillId="0" borderId="0" xfId="0" applyAlignment="1">
      <alignment horizontal="right"/>
    </xf>
    <xf numFmtId="4" fontId="2" fillId="3" borderId="1" xfId="0" applyNumberFormat="1" applyFont="1" applyFill="1" applyBorder="1" applyAlignment="1">
      <alignment horizontal="right"/>
    </xf>
    <xf numFmtId="4" fontId="2" fillId="4" borderId="1" xfId="0" applyNumberFormat="1" applyFont="1" applyFill="1" applyBorder="1" applyAlignment="1">
      <alignment horizontal="right"/>
    </xf>
    <xf numFmtId="4" fontId="2" fillId="4" borderId="3" xfId="0" applyNumberFormat="1" applyFont="1" applyFill="1" applyBorder="1" applyAlignment="1">
      <alignment horizontal="right"/>
    </xf>
    <xf numFmtId="4" fontId="1" fillId="5" borderId="1" xfId="1" applyNumberFormat="1" applyFont="1" applyFill="1" applyBorder="1" applyAlignment="1">
      <alignment horizontal="center"/>
    </xf>
    <xf numFmtId="4" fontId="2" fillId="3" borderId="1" xfId="1" applyNumberFormat="1" applyFont="1" applyFill="1" applyBorder="1" applyAlignment="1">
      <alignment horizontal="right"/>
    </xf>
    <xf numFmtId="4" fontId="13" fillId="8" borderId="1" xfId="0" applyNumberFormat="1" applyFont="1" applyFill="1" applyBorder="1" applyAlignment="1">
      <alignment horizontal="right"/>
    </xf>
    <xf numFmtId="4" fontId="2" fillId="9" borderId="1" xfId="0" applyNumberFormat="1" applyFont="1" applyFill="1" applyBorder="1" applyAlignment="1">
      <alignment horizontal="right"/>
    </xf>
    <xf numFmtId="4" fontId="2" fillId="3" borderId="3" xfId="0" applyNumberFormat="1" applyFont="1" applyFill="1" applyBorder="1" applyAlignment="1">
      <alignment horizontal="right"/>
    </xf>
    <xf numFmtId="4" fontId="2" fillId="4" borderId="1" xfId="0" applyNumberFormat="1" applyFont="1" applyFill="1" applyBorder="1" applyAlignment="1">
      <alignment horizontal="center"/>
    </xf>
    <xf numFmtId="4" fontId="2" fillId="4" borderId="3" xfId="0" applyNumberFormat="1" applyFont="1" applyFill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4" fontId="0" fillId="0" borderId="0" xfId="1" applyNumberFormat="1" applyFont="1" applyAlignment="1">
      <alignment horizontal="center"/>
    </xf>
    <xf numFmtId="4" fontId="13" fillId="8" borderId="1" xfId="0" applyNumberFormat="1" applyFont="1" applyFill="1" applyBorder="1" applyAlignment="1">
      <alignment horizontal="center"/>
    </xf>
    <xf numFmtId="4" fontId="2" fillId="9" borderId="1" xfId="0" applyNumberFormat="1" applyFont="1" applyFill="1" applyBorder="1" applyAlignment="1">
      <alignment horizontal="center"/>
    </xf>
    <xf numFmtId="4" fontId="2" fillId="3" borderId="11" xfId="0" applyNumberFormat="1" applyFont="1" applyFill="1" applyBorder="1" applyAlignment="1">
      <alignment horizontal="center"/>
    </xf>
    <xf numFmtId="4" fontId="2" fillId="3" borderId="3" xfId="0" applyNumberFormat="1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right"/>
    </xf>
    <xf numFmtId="4" fontId="1" fillId="5" borderId="1" xfId="0" applyNumberFormat="1" applyFont="1" applyFill="1" applyBorder="1" applyAlignment="1">
      <alignment horizontal="right"/>
    </xf>
    <xf numFmtId="4" fontId="0" fillId="0" borderId="2" xfId="0" applyNumberFormat="1" applyBorder="1" applyAlignment="1">
      <alignment horizontal="right"/>
    </xf>
    <xf numFmtId="4" fontId="1" fillId="5" borderId="1" xfId="1" applyNumberFormat="1" applyFont="1" applyFill="1" applyBorder="1" applyAlignment="1">
      <alignment horizontal="right"/>
    </xf>
    <xf numFmtId="4" fontId="1" fillId="7" borderId="1" xfId="0" applyNumberFormat="1" applyFont="1" applyFill="1" applyBorder="1" applyAlignment="1">
      <alignment horizontal="right"/>
    </xf>
    <xf numFmtId="4" fontId="0" fillId="0" borderId="0" xfId="0" applyNumberFormat="1" applyAlignment="1">
      <alignment horizontal="right"/>
    </xf>
    <xf numFmtId="4" fontId="21" fillId="0" borderId="2" xfId="0" applyNumberFormat="1" applyFont="1" applyBorder="1" applyAlignment="1">
      <alignment horizontal="right"/>
    </xf>
    <xf numFmtId="164" fontId="1" fillId="2" borderId="1" xfId="0" applyNumberFormat="1" applyFont="1" applyFill="1" applyBorder="1" applyAlignment="1">
      <alignment horizontal="right"/>
    </xf>
    <xf numFmtId="164" fontId="1" fillId="5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" fontId="1" fillId="5" borderId="1" xfId="0" applyNumberFormat="1" applyFont="1" applyFill="1" applyBorder="1" applyAlignment="1">
      <alignment horizontal="right"/>
    </xf>
    <xf numFmtId="1" fontId="2" fillId="4" borderId="1" xfId="0" applyNumberFormat="1" applyFont="1" applyFill="1" applyBorder="1" applyAlignment="1">
      <alignment horizontal="right"/>
    </xf>
    <xf numFmtId="165" fontId="2" fillId="4" borderId="6" xfId="0" applyNumberFormat="1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2" fontId="2" fillId="4" borderId="2" xfId="0" applyNumberFormat="1" applyFont="1" applyFill="1" applyBorder="1" applyAlignment="1">
      <alignment horizontal="right"/>
    </xf>
    <xf numFmtId="0" fontId="2" fillId="4" borderId="2" xfId="0" applyFont="1" applyFill="1" applyBorder="1" applyAlignment="1">
      <alignment horizontal="center"/>
    </xf>
    <xf numFmtId="4" fontId="2" fillId="10" borderId="1" xfId="0" applyNumberFormat="1" applyFont="1" applyFill="1" applyBorder="1" applyAlignment="1">
      <alignment horizontal="center"/>
    </xf>
    <xf numFmtId="4" fontId="2" fillId="10" borderId="1" xfId="0" applyNumberFormat="1" applyFont="1" applyFill="1" applyBorder="1" applyAlignment="1">
      <alignment horizontal="right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2" fillId="0" borderId="6" xfId="0" applyFont="1" applyBorder="1"/>
    <xf numFmtId="0" fontId="2" fillId="0" borderId="4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1" xfId="0" applyFont="1" applyBorder="1"/>
    <xf numFmtId="0" fontId="1" fillId="0" borderId="4" xfId="0" applyFont="1" applyBorder="1"/>
    <xf numFmtId="0" fontId="2" fillId="2" borderId="1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44" fontId="1" fillId="5" borderId="1" xfId="1" applyFont="1" applyFill="1" applyBorder="1" applyAlignment="1">
      <alignment horizontal="center"/>
    </xf>
    <xf numFmtId="44" fontId="2" fillId="3" borderId="1" xfId="1" applyFont="1" applyFill="1" applyBorder="1" applyAlignment="1">
      <alignment horizontal="right"/>
    </xf>
    <xf numFmtId="0" fontId="28" fillId="0" borderId="16" xfId="0" applyFont="1" applyBorder="1" applyAlignment="1">
      <alignment horizontal="center"/>
    </xf>
    <xf numFmtId="4" fontId="2" fillId="2" borderId="1" xfId="0" applyNumberFormat="1" applyFont="1" applyFill="1" applyBorder="1" applyAlignment="1">
      <alignment horizontal="left"/>
    </xf>
    <xf numFmtId="4" fontId="2" fillId="0" borderId="1" xfId="0" applyNumberFormat="1" applyFont="1" applyBorder="1" applyAlignment="1">
      <alignment horizontal="left"/>
    </xf>
    <xf numFmtId="4" fontId="7" fillId="0" borderId="2" xfId="0" applyNumberFormat="1" applyFont="1" applyBorder="1" applyAlignment="1">
      <alignment horizontal="left"/>
    </xf>
    <xf numFmtId="4" fontId="2" fillId="0" borderId="1" xfId="1" applyNumberFormat="1" applyFont="1" applyFill="1" applyBorder="1" applyAlignment="1">
      <alignment horizontal="left"/>
    </xf>
    <xf numFmtId="4" fontId="2" fillId="0" borderId="1" xfId="0" applyNumberFormat="1" applyFont="1" applyBorder="1" applyAlignment="1">
      <alignment horizontal="left" vertical="center"/>
    </xf>
    <xf numFmtId="4" fontId="2" fillId="9" borderId="1" xfId="0" applyNumberFormat="1" applyFont="1" applyFill="1" applyBorder="1" applyAlignment="1">
      <alignment horizontal="left"/>
    </xf>
    <xf numFmtId="4" fontId="7" fillId="0" borderId="0" xfId="0" applyNumberFormat="1" applyFont="1" applyAlignment="1">
      <alignment horizontal="left"/>
    </xf>
    <xf numFmtId="0" fontId="2" fillId="2" borderId="1" xfId="0" applyFont="1" applyFill="1" applyBorder="1" applyAlignment="1">
      <alignment horizontal="left"/>
    </xf>
    <xf numFmtId="0" fontId="7" fillId="0" borderId="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7" fillId="0" borderId="0" xfId="0" applyFont="1" applyAlignment="1">
      <alignment horizontal="left"/>
    </xf>
    <xf numFmtId="2" fontId="2" fillId="2" borderId="1" xfId="0" applyNumberFormat="1" applyFont="1" applyFill="1" applyBorder="1" applyAlignment="1">
      <alignment horizontal="left"/>
    </xf>
    <xf numFmtId="2" fontId="2" fillId="0" borderId="1" xfId="0" applyNumberFormat="1" applyFont="1" applyBorder="1" applyAlignment="1">
      <alignment horizontal="left"/>
    </xf>
    <xf numFmtId="2" fontId="7" fillId="0" borderId="2" xfId="0" applyNumberFormat="1" applyFont="1" applyBorder="1" applyAlignment="1">
      <alignment horizontal="left"/>
    </xf>
    <xf numFmtId="2" fontId="10" fillId="0" borderId="0" xfId="0" applyNumberFormat="1" applyFont="1" applyAlignment="1">
      <alignment horizontal="left"/>
    </xf>
    <xf numFmtId="2" fontId="7" fillId="0" borderId="0" xfId="0" applyNumberFormat="1" applyFont="1" applyAlignment="1">
      <alignment horizontal="left"/>
    </xf>
    <xf numFmtId="2" fontId="2" fillId="0" borderId="1" xfId="0" applyNumberFormat="1" applyFont="1" applyBorder="1" applyAlignment="1">
      <alignment horizontal="left" vertical="center"/>
    </xf>
    <xf numFmtId="2" fontId="2" fillId="9" borderId="1" xfId="0" applyNumberFormat="1" applyFont="1" applyFill="1" applyBorder="1" applyAlignment="1">
      <alignment horizontal="left"/>
    </xf>
    <xf numFmtId="2" fontId="2" fillId="0" borderId="3" xfId="0" applyNumberFormat="1" applyFont="1" applyBorder="1" applyAlignment="1">
      <alignment horizontal="left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nrawinegroup.com/" TargetMode="External"/><Relationship Id="rId2" Type="http://schemas.openxmlformats.org/officeDocument/2006/relationships/hyperlink" Target="http://www.anrawinegroup.com/" TargetMode="External"/><Relationship Id="rId1" Type="http://schemas.openxmlformats.org/officeDocument/2006/relationships/hyperlink" Target="http://www.anrawinegroup.com/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coastalcraftbeverages/" TargetMode="External"/><Relationship Id="rId13" Type="http://schemas.openxmlformats.org/officeDocument/2006/relationships/hyperlink" Target="https://www.instagram.com/iconvinsfins/" TargetMode="External"/><Relationship Id="rId18" Type="http://schemas.openxmlformats.org/officeDocument/2006/relationships/hyperlink" Target="http://www.anrawinegroup.com/" TargetMode="External"/><Relationship Id="rId3" Type="http://schemas.openxmlformats.org/officeDocument/2006/relationships/hyperlink" Target="https://www.instagram.com/lightningrockwinery/" TargetMode="External"/><Relationship Id="rId7" Type="http://schemas.openxmlformats.org/officeDocument/2006/relationships/hyperlink" Target="https://www.instagram.com/lightningrockwinery/" TargetMode="External"/><Relationship Id="rId12" Type="http://schemas.openxmlformats.org/officeDocument/2006/relationships/hyperlink" Target="https://www.unsworthvineyards.com/product/Charmedelilerose?pageID=0F18C7C6-F915-77FC-9F81-E7DC34BA33C5&amp;sortBy=DisplayOrder&amp;maxRows=10&amp;&amp;productListName=Sparkling&amp;position=2" TargetMode="External"/><Relationship Id="rId17" Type="http://schemas.openxmlformats.org/officeDocument/2006/relationships/hyperlink" Target="http://www.anrawinegroup.com/" TargetMode="External"/><Relationship Id="rId2" Type="http://schemas.openxmlformats.org/officeDocument/2006/relationships/hyperlink" Target="https://www.instagram.com/coastalcraftbeverages/" TargetMode="External"/><Relationship Id="rId16" Type="http://schemas.openxmlformats.org/officeDocument/2006/relationships/hyperlink" Target="http://www.anrawinegroup.com/" TargetMode="External"/><Relationship Id="rId20" Type="http://schemas.openxmlformats.org/officeDocument/2006/relationships/hyperlink" Target="https://www.instagram.com/iconvinsfins/" TargetMode="External"/><Relationship Id="rId1" Type="http://schemas.openxmlformats.org/officeDocument/2006/relationships/hyperlink" Target="https://www.instagram.com/lightningrockwinery/" TargetMode="External"/><Relationship Id="rId6" Type="http://schemas.openxmlformats.org/officeDocument/2006/relationships/hyperlink" Target="https://www.instagram.com/coastalcraftbeverages/" TargetMode="External"/><Relationship Id="rId11" Type="http://schemas.openxmlformats.org/officeDocument/2006/relationships/hyperlink" Target="https://www.unsworthvineyards.com/product/Charmedelilerose?pageID=0F18C7C6-F915-77FC-9F81-E7DC34BA33C5&amp;sortBy=DisplayOrder&amp;maxRows=10&amp;&amp;productListName=Sparkling&amp;position=2" TargetMode="External"/><Relationship Id="rId5" Type="http://schemas.openxmlformats.org/officeDocument/2006/relationships/hyperlink" Target="https://www.instagram.com/lightningrockwinery/" TargetMode="External"/><Relationship Id="rId15" Type="http://schemas.openxmlformats.org/officeDocument/2006/relationships/hyperlink" Target="http://www.anrawinegroup.com/" TargetMode="External"/><Relationship Id="rId10" Type="http://schemas.openxmlformats.org/officeDocument/2006/relationships/hyperlink" Target="https://www.instagram.com/coastalcraftbeverages/" TargetMode="External"/><Relationship Id="rId19" Type="http://schemas.openxmlformats.org/officeDocument/2006/relationships/hyperlink" Target="http://www.anrawinegroup.com/" TargetMode="External"/><Relationship Id="rId4" Type="http://schemas.openxmlformats.org/officeDocument/2006/relationships/hyperlink" Target="https://www.instagram.com/coastalcraftbeverages/" TargetMode="External"/><Relationship Id="rId9" Type="http://schemas.openxmlformats.org/officeDocument/2006/relationships/hyperlink" Target="https://www.instagram.com/lightningrockwinery/" TargetMode="External"/><Relationship Id="rId14" Type="http://schemas.openxmlformats.org/officeDocument/2006/relationships/hyperlink" Target="https://www.instagram.com/bodegascarra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047BC-0211-C94D-AA17-65E4140048F8}">
  <dimension ref="A1:P72"/>
  <sheetViews>
    <sheetView topLeftCell="A21" workbookViewId="0">
      <selection activeCell="B74" sqref="B74"/>
    </sheetView>
  </sheetViews>
  <sheetFormatPr baseColWidth="10" defaultRowHeight="13"/>
  <cols>
    <col min="2" max="2" width="42.5" style="64" bestFit="1" customWidth="1"/>
    <col min="3" max="3" width="25.1640625" style="144" bestFit="1" customWidth="1"/>
    <col min="4" max="4" width="18.83203125" style="130" bestFit="1" customWidth="1"/>
    <col min="5" max="5" width="29.33203125" style="130" bestFit="1" customWidth="1"/>
    <col min="6" max="6" width="47.6640625" style="130" bestFit="1" customWidth="1"/>
    <col min="7" max="7" width="7.33203125" style="130" bestFit="1" customWidth="1"/>
    <col min="8" max="8" width="13.83203125" style="142" bestFit="1" customWidth="1"/>
    <col min="9" max="9" width="18.6640625" style="142" bestFit="1" customWidth="1"/>
    <col min="10" max="10" width="10" customWidth="1"/>
    <col min="11" max="11" width="7.6640625" bestFit="1" customWidth="1"/>
    <col min="12" max="12" width="16.6640625" bestFit="1" customWidth="1"/>
    <col min="13" max="13" width="19.6640625" bestFit="1" customWidth="1"/>
    <col min="14" max="14" width="35.5" bestFit="1" customWidth="1"/>
    <col min="15" max="15" width="27.5" bestFit="1" customWidth="1"/>
    <col min="16" max="16" width="28.1640625" bestFit="1" customWidth="1"/>
  </cols>
  <sheetData>
    <row r="1" spans="1:16">
      <c r="A1" s="7"/>
      <c r="B1" s="1" t="s">
        <v>10</v>
      </c>
      <c r="C1" s="128" t="s">
        <v>14</v>
      </c>
      <c r="D1" s="128" t="s">
        <v>0</v>
      </c>
      <c r="E1" s="128" t="s">
        <v>8</v>
      </c>
      <c r="F1" s="128" t="s">
        <v>11</v>
      </c>
      <c r="G1" s="128" t="s">
        <v>13</v>
      </c>
      <c r="H1" s="134" t="s">
        <v>1</v>
      </c>
      <c r="I1" s="134" t="s">
        <v>12</v>
      </c>
      <c r="J1" s="8" t="s">
        <v>19</v>
      </c>
      <c r="K1" s="1" t="s">
        <v>2</v>
      </c>
      <c r="L1" s="1" t="s">
        <v>3</v>
      </c>
      <c r="M1" s="1" t="s">
        <v>20</v>
      </c>
      <c r="N1" s="18" t="s">
        <v>16</v>
      </c>
      <c r="O1" s="23" t="s">
        <v>17</v>
      </c>
      <c r="P1" s="1" t="s">
        <v>23</v>
      </c>
    </row>
    <row r="2" spans="1:16">
      <c r="A2" s="14"/>
      <c r="B2" s="17">
        <v>1</v>
      </c>
      <c r="C2" s="129"/>
      <c r="D2" s="129"/>
      <c r="E2" s="129"/>
      <c r="F2" s="129"/>
      <c r="G2" s="129"/>
      <c r="H2" s="135"/>
      <c r="I2" s="135"/>
      <c r="J2" s="16"/>
      <c r="K2" s="15"/>
      <c r="L2" s="15"/>
      <c r="M2" s="15"/>
      <c r="N2" s="19"/>
      <c r="O2" s="19"/>
      <c r="P2" s="15"/>
    </row>
    <row r="3" spans="1:16">
      <c r="A3">
        <v>1</v>
      </c>
      <c r="B3" s="66" t="s">
        <v>67</v>
      </c>
      <c r="C3" s="65" t="s">
        <v>68</v>
      </c>
      <c r="D3" s="4" t="s">
        <v>6</v>
      </c>
      <c r="E3" s="4" t="s">
        <v>69</v>
      </c>
      <c r="F3" s="4" t="s">
        <v>70</v>
      </c>
      <c r="G3" s="4">
        <v>2024</v>
      </c>
      <c r="H3" s="136">
        <v>25.99</v>
      </c>
      <c r="I3" s="136">
        <v>17.739999999999998</v>
      </c>
      <c r="J3" s="24">
        <v>1500</v>
      </c>
      <c r="K3" s="3">
        <v>664441</v>
      </c>
      <c r="L3" s="3" t="s">
        <v>4</v>
      </c>
      <c r="M3" s="26"/>
      <c r="N3" s="20" t="s">
        <v>71</v>
      </c>
      <c r="O3" s="20" t="s">
        <v>49</v>
      </c>
      <c r="P3" s="4" t="s">
        <v>72</v>
      </c>
    </row>
    <row r="4" spans="1:16">
      <c r="A4">
        <v>2</v>
      </c>
      <c r="B4" s="66" t="s">
        <v>67</v>
      </c>
      <c r="C4" s="65" t="s">
        <v>68</v>
      </c>
      <c r="D4" s="4" t="s">
        <v>6</v>
      </c>
      <c r="E4" s="4" t="s">
        <v>69</v>
      </c>
      <c r="F4" s="4" t="s">
        <v>73</v>
      </c>
      <c r="G4" s="4">
        <v>2023</v>
      </c>
      <c r="H4" s="136">
        <v>26.99</v>
      </c>
      <c r="I4" s="136">
        <v>17.739999999999998</v>
      </c>
      <c r="J4" s="24">
        <v>20</v>
      </c>
      <c r="K4" s="3">
        <v>297016</v>
      </c>
      <c r="L4" s="3" t="s">
        <v>4</v>
      </c>
      <c r="M4" s="26"/>
      <c r="N4" s="20" t="s">
        <v>71</v>
      </c>
      <c r="O4" s="20" t="s">
        <v>49</v>
      </c>
      <c r="P4" s="4"/>
    </row>
    <row r="5" spans="1:16">
      <c r="A5">
        <v>3</v>
      </c>
      <c r="B5" s="65" t="s">
        <v>67</v>
      </c>
      <c r="C5" s="65" t="s">
        <v>68</v>
      </c>
      <c r="D5" s="4" t="s">
        <v>6</v>
      </c>
      <c r="E5" s="4" t="s">
        <v>69</v>
      </c>
      <c r="F5" s="4" t="s">
        <v>74</v>
      </c>
      <c r="G5" s="4">
        <v>2021</v>
      </c>
      <c r="H5" s="136">
        <v>28.49</v>
      </c>
      <c r="I5" s="136">
        <v>22.11</v>
      </c>
      <c r="J5" s="24">
        <v>27</v>
      </c>
      <c r="K5" s="3">
        <v>275096</v>
      </c>
      <c r="L5" s="3" t="s">
        <v>5</v>
      </c>
      <c r="M5" s="26"/>
      <c r="N5" s="20" t="s">
        <v>71</v>
      </c>
      <c r="O5" s="20" t="s">
        <v>49</v>
      </c>
      <c r="P5" s="4" t="s">
        <v>75</v>
      </c>
    </row>
    <row r="6" spans="1:16">
      <c r="A6">
        <v>4</v>
      </c>
      <c r="B6" s="17">
        <v>2</v>
      </c>
      <c r="C6" s="129"/>
      <c r="D6" s="129"/>
      <c r="E6" s="129"/>
      <c r="F6" s="129"/>
      <c r="G6" s="129"/>
      <c r="H6" s="135"/>
      <c r="I6" s="135"/>
      <c r="J6" s="16"/>
      <c r="K6" s="15"/>
      <c r="L6" s="15"/>
      <c r="M6" s="15"/>
      <c r="N6" s="19"/>
      <c r="O6" s="19"/>
      <c r="P6" s="15"/>
    </row>
    <row r="7" spans="1:16">
      <c r="A7">
        <v>5</v>
      </c>
      <c r="B7" s="66" t="s">
        <v>195</v>
      </c>
      <c r="C7" s="65" t="s">
        <v>195</v>
      </c>
      <c r="D7" s="4" t="s">
        <v>196</v>
      </c>
      <c r="E7" s="4" t="s">
        <v>9</v>
      </c>
      <c r="F7" s="4" t="s">
        <v>197</v>
      </c>
      <c r="G7" s="4">
        <v>2022</v>
      </c>
      <c r="H7" s="136">
        <v>27.99</v>
      </c>
      <c r="I7" s="136">
        <v>16.989999999999998</v>
      </c>
      <c r="J7" s="24">
        <v>80</v>
      </c>
      <c r="K7" s="3">
        <v>356314</v>
      </c>
      <c r="L7" s="3" t="s">
        <v>5</v>
      </c>
      <c r="M7" s="26" t="s">
        <v>198</v>
      </c>
      <c r="N7" s="20" t="s">
        <v>199</v>
      </c>
      <c r="O7" s="20" t="s">
        <v>199</v>
      </c>
      <c r="P7" s="4" t="s">
        <v>200</v>
      </c>
    </row>
    <row r="8" spans="1:16">
      <c r="A8">
        <v>6</v>
      </c>
      <c r="B8" s="66" t="s">
        <v>195</v>
      </c>
      <c r="C8" s="65" t="s">
        <v>195</v>
      </c>
      <c r="D8" s="4" t="s">
        <v>7</v>
      </c>
      <c r="E8" s="4" t="s">
        <v>9</v>
      </c>
      <c r="F8" s="4" t="s">
        <v>201</v>
      </c>
      <c r="G8" s="4">
        <v>2023</v>
      </c>
      <c r="H8" s="136">
        <v>24.99</v>
      </c>
      <c r="I8" s="136">
        <v>15.99</v>
      </c>
      <c r="J8" s="24">
        <v>180</v>
      </c>
      <c r="K8" s="3">
        <v>373866</v>
      </c>
      <c r="L8" s="3" t="s">
        <v>5</v>
      </c>
      <c r="M8" s="26" t="s">
        <v>198</v>
      </c>
      <c r="N8" s="20" t="s">
        <v>199</v>
      </c>
      <c r="O8" s="20" t="s">
        <v>199</v>
      </c>
      <c r="P8" s="4"/>
    </row>
    <row r="9" spans="1:16">
      <c r="A9">
        <v>7</v>
      </c>
      <c r="B9" s="17">
        <v>3</v>
      </c>
      <c r="C9" s="129"/>
      <c r="D9" s="129"/>
      <c r="E9" s="129"/>
      <c r="F9" s="129"/>
      <c r="G9" s="129"/>
      <c r="H9" s="135"/>
      <c r="I9" s="135"/>
      <c r="J9" s="16"/>
      <c r="K9" s="15"/>
      <c r="L9" s="15"/>
      <c r="M9" s="15"/>
      <c r="N9" s="19"/>
      <c r="O9" s="19"/>
      <c r="P9" s="15"/>
    </row>
    <row r="10" spans="1:16">
      <c r="A10">
        <v>8</v>
      </c>
      <c r="B10" s="65" t="s">
        <v>216</v>
      </c>
      <c r="C10" s="65" t="s">
        <v>217</v>
      </c>
      <c r="D10" s="4" t="s">
        <v>218</v>
      </c>
      <c r="E10" s="4" t="s">
        <v>219</v>
      </c>
      <c r="F10" s="4" t="s">
        <v>220</v>
      </c>
      <c r="G10" s="4" t="s">
        <v>47</v>
      </c>
      <c r="H10" s="136">
        <v>25.99</v>
      </c>
      <c r="I10" s="136">
        <v>21.21</v>
      </c>
      <c r="J10" s="24">
        <v>39</v>
      </c>
      <c r="K10" s="3">
        <v>177670</v>
      </c>
      <c r="L10" s="3" t="s">
        <v>5</v>
      </c>
      <c r="M10" s="26"/>
      <c r="N10" s="20" t="s">
        <v>221</v>
      </c>
      <c r="O10" s="20" t="s">
        <v>222</v>
      </c>
      <c r="P10" s="4" t="s">
        <v>223</v>
      </c>
    </row>
    <row r="11" spans="1:16">
      <c r="A11">
        <v>9</v>
      </c>
      <c r="B11" s="65" t="s">
        <v>216</v>
      </c>
      <c r="C11" s="65" t="s">
        <v>224</v>
      </c>
      <c r="D11" s="4" t="s">
        <v>7</v>
      </c>
      <c r="E11" s="4" t="s">
        <v>225</v>
      </c>
      <c r="F11" s="4" t="s">
        <v>226</v>
      </c>
      <c r="G11" s="4">
        <v>2024</v>
      </c>
      <c r="H11" s="136">
        <v>18.989999999999998</v>
      </c>
      <c r="I11" s="136">
        <v>13.06</v>
      </c>
      <c r="J11" s="24">
        <v>61</v>
      </c>
      <c r="K11" s="3">
        <v>334918</v>
      </c>
      <c r="L11" s="3" t="s">
        <v>5</v>
      </c>
      <c r="M11" s="26"/>
      <c r="N11" s="20" t="s">
        <v>227</v>
      </c>
      <c r="O11" s="20" t="s">
        <v>222</v>
      </c>
      <c r="P11" s="4"/>
    </row>
    <row r="12" spans="1:16">
      <c r="A12">
        <v>10</v>
      </c>
      <c r="B12" s="65" t="s">
        <v>216</v>
      </c>
      <c r="C12" s="65" t="s">
        <v>228</v>
      </c>
      <c r="D12" s="4" t="s">
        <v>189</v>
      </c>
      <c r="E12" s="4" t="s">
        <v>229</v>
      </c>
      <c r="F12" s="4" t="s">
        <v>230</v>
      </c>
      <c r="G12" s="4">
        <v>2024</v>
      </c>
      <c r="H12" s="136">
        <v>20.99</v>
      </c>
      <c r="I12" s="136">
        <v>14.93</v>
      </c>
      <c r="J12" s="24">
        <v>139</v>
      </c>
      <c r="K12" s="3">
        <v>178643</v>
      </c>
      <c r="L12" s="3" t="s">
        <v>5</v>
      </c>
      <c r="M12" s="26"/>
      <c r="N12" s="20" t="s">
        <v>231</v>
      </c>
      <c r="O12" s="20" t="s">
        <v>222</v>
      </c>
      <c r="P12" s="4" t="s">
        <v>232</v>
      </c>
    </row>
    <row r="13" spans="1:16">
      <c r="A13">
        <v>11</v>
      </c>
      <c r="B13" s="65" t="s">
        <v>216</v>
      </c>
      <c r="C13" s="65" t="s">
        <v>233</v>
      </c>
      <c r="D13" s="4" t="s">
        <v>6</v>
      </c>
      <c r="E13" s="4" t="s">
        <v>234</v>
      </c>
      <c r="F13" s="4" t="s">
        <v>235</v>
      </c>
      <c r="G13" s="4">
        <v>2024</v>
      </c>
      <c r="H13" s="136">
        <v>23.99</v>
      </c>
      <c r="I13" s="136">
        <v>15.93</v>
      </c>
      <c r="J13" s="24">
        <v>37</v>
      </c>
      <c r="K13" s="3">
        <v>670612</v>
      </c>
      <c r="L13" s="3" t="s">
        <v>5</v>
      </c>
      <c r="M13" s="26"/>
      <c r="N13" s="20" t="s">
        <v>236</v>
      </c>
      <c r="O13" s="20" t="s">
        <v>222</v>
      </c>
      <c r="P13" s="4"/>
    </row>
    <row r="14" spans="1:16">
      <c r="A14">
        <v>12</v>
      </c>
      <c r="B14" s="17">
        <v>4</v>
      </c>
      <c r="C14" s="129"/>
      <c r="D14" s="129"/>
      <c r="E14" s="129"/>
      <c r="F14" s="129"/>
      <c r="G14" s="129"/>
      <c r="H14" s="135"/>
      <c r="I14" s="135"/>
      <c r="J14" s="16"/>
      <c r="K14" s="15"/>
      <c r="L14" s="15"/>
      <c r="M14" s="15"/>
      <c r="N14" s="19"/>
      <c r="O14" s="19"/>
      <c r="P14" s="15"/>
    </row>
    <row r="15" spans="1:16">
      <c r="A15">
        <v>13</v>
      </c>
      <c r="B15" s="66" t="s">
        <v>340</v>
      </c>
      <c r="C15" s="65" t="s">
        <v>341</v>
      </c>
      <c r="D15" s="4" t="s">
        <v>342</v>
      </c>
      <c r="E15" s="4" t="s">
        <v>343</v>
      </c>
      <c r="F15" s="4" t="s">
        <v>357</v>
      </c>
      <c r="G15" s="4">
        <v>2024</v>
      </c>
      <c r="H15" s="136">
        <v>18.489999999999998</v>
      </c>
      <c r="I15" s="136">
        <v>12.77</v>
      </c>
      <c r="J15" s="24">
        <v>100</v>
      </c>
      <c r="K15" s="3">
        <v>189098</v>
      </c>
      <c r="L15" s="3" t="s">
        <v>5</v>
      </c>
      <c r="M15" s="26" t="s">
        <v>348</v>
      </c>
      <c r="N15" s="20" t="s">
        <v>345</v>
      </c>
      <c r="O15" s="20" t="s">
        <v>346</v>
      </c>
      <c r="P15" s="4"/>
    </row>
    <row r="16" spans="1:16">
      <c r="A16">
        <v>14</v>
      </c>
      <c r="B16" s="66" t="s">
        <v>340</v>
      </c>
      <c r="C16" s="65" t="s">
        <v>358</v>
      </c>
      <c r="D16" s="4" t="s">
        <v>342</v>
      </c>
      <c r="E16" s="4" t="s">
        <v>343</v>
      </c>
      <c r="F16" s="4" t="s">
        <v>359</v>
      </c>
      <c r="G16" s="4">
        <v>2024</v>
      </c>
      <c r="H16" s="136">
        <v>22.99</v>
      </c>
      <c r="I16" s="136">
        <v>16.04</v>
      </c>
      <c r="J16" s="24">
        <v>10</v>
      </c>
      <c r="K16" s="3">
        <v>110052</v>
      </c>
      <c r="L16" s="3" t="s">
        <v>5</v>
      </c>
      <c r="M16" s="26" t="s">
        <v>348</v>
      </c>
      <c r="N16" s="20" t="s">
        <v>360</v>
      </c>
      <c r="O16" s="20" t="s">
        <v>346</v>
      </c>
      <c r="P16" s="4"/>
    </row>
    <row r="17" spans="1:16">
      <c r="A17">
        <v>15</v>
      </c>
      <c r="B17" s="17">
        <v>5</v>
      </c>
      <c r="C17" s="129"/>
      <c r="D17" s="129"/>
      <c r="E17" s="129"/>
      <c r="F17" s="129"/>
      <c r="G17" s="129"/>
      <c r="H17" s="135"/>
      <c r="I17" s="135"/>
      <c r="J17" s="16"/>
      <c r="K17" s="15"/>
      <c r="L17" s="15"/>
      <c r="M17" s="15"/>
      <c r="N17" s="19"/>
      <c r="O17" s="19"/>
      <c r="P17" s="15"/>
    </row>
    <row r="18" spans="1:16">
      <c r="A18">
        <v>16</v>
      </c>
      <c r="B18" s="66" t="s">
        <v>432</v>
      </c>
      <c r="C18" s="65" t="s">
        <v>433</v>
      </c>
      <c r="D18" s="4" t="s">
        <v>118</v>
      </c>
      <c r="E18" s="4" t="s">
        <v>434</v>
      </c>
      <c r="F18" s="4" t="s">
        <v>435</v>
      </c>
      <c r="G18" s="4" t="s">
        <v>412</v>
      </c>
      <c r="H18" s="136">
        <v>16.989999999999998</v>
      </c>
      <c r="I18" s="136">
        <v>12.99</v>
      </c>
      <c r="J18" s="24" t="s">
        <v>434</v>
      </c>
      <c r="K18" s="3">
        <v>318416</v>
      </c>
      <c r="L18" s="3" t="s">
        <v>5</v>
      </c>
      <c r="M18" s="26"/>
      <c r="N18" s="20" t="s">
        <v>15</v>
      </c>
      <c r="O18" s="20" t="s">
        <v>18</v>
      </c>
      <c r="P18" s="4" t="s">
        <v>24</v>
      </c>
    </row>
    <row r="19" spans="1:16">
      <c r="A19">
        <v>17</v>
      </c>
      <c r="B19" s="66" t="s">
        <v>432</v>
      </c>
      <c r="C19" s="65" t="s">
        <v>436</v>
      </c>
      <c r="D19" s="4" t="s">
        <v>437</v>
      </c>
      <c r="E19" s="4" t="s">
        <v>429</v>
      </c>
      <c r="F19" s="4" t="s">
        <v>438</v>
      </c>
      <c r="G19" s="4">
        <v>2023</v>
      </c>
      <c r="H19" s="136">
        <v>23</v>
      </c>
      <c r="I19" s="136">
        <v>16.5</v>
      </c>
      <c r="J19" s="24"/>
      <c r="K19" s="3">
        <v>70780</v>
      </c>
      <c r="L19" s="3" t="s">
        <v>439</v>
      </c>
      <c r="M19" s="26"/>
      <c r="N19" s="20" t="s">
        <v>15</v>
      </c>
      <c r="O19" s="20" t="s">
        <v>18</v>
      </c>
      <c r="P19" s="4" t="s">
        <v>25</v>
      </c>
    </row>
    <row r="20" spans="1:16">
      <c r="A20">
        <v>18</v>
      </c>
      <c r="B20" s="66" t="s">
        <v>432</v>
      </c>
      <c r="C20" s="65" t="s">
        <v>440</v>
      </c>
      <c r="D20" s="4" t="s">
        <v>441</v>
      </c>
      <c r="E20" s="4"/>
      <c r="F20" s="4" t="s">
        <v>442</v>
      </c>
      <c r="G20" s="4">
        <v>2022</v>
      </c>
      <c r="H20" s="136">
        <v>16.989999999999998</v>
      </c>
      <c r="I20" s="136">
        <v>11.98</v>
      </c>
      <c r="J20" s="24"/>
      <c r="K20" s="3">
        <v>621482</v>
      </c>
      <c r="L20" s="3"/>
      <c r="M20" s="26"/>
      <c r="N20" s="20"/>
      <c r="O20" s="20"/>
      <c r="P20" s="4"/>
    </row>
    <row r="21" spans="1:16">
      <c r="A21">
        <v>19</v>
      </c>
      <c r="B21" s="17">
        <v>6</v>
      </c>
      <c r="C21" s="129"/>
      <c r="D21" s="129"/>
      <c r="E21" s="129"/>
      <c r="F21" s="129"/>
      <c r="G21" s="129"/>
      <c r="H21" s="135"/>
      <c r="I21" s="135"/>
      <c r="J21" s="16"/>
      <c r="K21" s="15"/>
      <c r="L21" s="15"/>
      <c r="M21" s="15"/>
      <c r="N21" s="19"/>
      <c r="O21" s="19"/>
      <c r="P21" s="15"/>
    </row>
    <row r="22" spans="1:16" s="50" customFormat="1">
      <c r="A22" s="50">
        <v>20</v>
      </c>
      <c r="B22" s="65" t="s">
        <v>1254</v>
      </c>
      <c r="C22" s="65" t="s">
        <v>556</v>
      </c>
      <c r="D22" s="4" t="s">
        <v>7</v>
      </c>
      <c r="E22" s="4" t="s">
        <v>557</v>
      </c>
      <c r="F22" s="4" t="s">
        <v>558</v>
      </c>
      <c r="G22" s="4">
        <v>2024</v>
      </c>
      <c r="H22" s="137">
        <v>19.989999999999998</v>
      </c>
      <c r="I22" s="137">
        <v>15.55</v>
      </c>
      <c r="J22" s="24" t="s">
        <v>559</v>
      </c>
      <c r="K22" s="3">
        <v>289377</v>
      </c>
      <c r="L22" s="3" t="s">
        <v>560</v>
      </c>
      <c r="M22" s="26" t="s">
        <v>561</v>
      </c>
      <c r="N22" s="20" t="s">
        <v>562</v>
      </c>
      <c r="O22" s="20" t="s">
        <v>563</v>
      </c>
      <c r="P22" s="4"/>
    </row>
    <row r="23" spans="1:16" s="50" customFormat="1">
      <c r="A23" s="50">
        <v>21</v>
      </c>
      <c r="B23" s="65" t="s">
        <v>1254</v>
      </c>
      <c r="C23" s="65" t="s">
        <v>556</v>
      </c>
      <c r="D23" s="4" t="s">
        <v>7</v>
      </c>
      <c r="E23" s="4" t="s">
        <v>564</v>
      </c>
      <c r="F23" s="4" t="s">
        <v>565</v>
      </c>
      <c r="G23" s="4">
        <v>2024</v>
      </c>
      <c r="H23" s="136">
        <v>5.99</v>
      </c>
      <c r="I23" s="136">
        <v>3.88</v>
      </c>
      <c r="J23" s="43">
        <v>80</v>
      </c>
      <c r="K23" s="3">
        <v>259294</v>
      </c>
      <c r="L23" s="3" t="s">
        <v>566</v>
      </c>
      <c r="M23" s="26" t="s">
        <v>561</v>
      </c>
      <c r="N23" s="20" t="s">
        <v>567</v>
      </c>
      <c r="O23" s="20" t="s">
        <v>563</v>
      </c>
      <c r="P23" s="4"/>
    </row>
    <row r="24" spans="1:16">
      <c r="A24">
        <v>22</v>
      </c>
      <c r="B24" s="17">
        <v>7</v>
      </c>
      <c r="C24" s="129"/>
      <c r="D24" s="129"/>
      <c r="E24" s="129"/>
      <c r="F24" s="129"/>
      <c r="G24" s="129"/>
      <c r="H24" s="135"/>
      <c r="I24" s="135"/>
      <c r="J24" s="16"/>
      <c r="K24" s="15"/>
      <c r="L24" s="15"/>
      <c r="M24" s="15"/>
      <c r="N24" s="19"/>
      <c r="O24" s="19"/>
      <c r="P24" s="15"/>
    </row>
    <row r="25" spans="1:16">
      <c r="A25">
        <v>23</v>
      </c>
      <c r="B25" s="66" t="s">
        <v>643</v>
      </c>
      <c r="C25" s="65" t="s">
        <v>643</v>
      </c>
      <c r="D25" s="4" t="s">
        <v>7</v>
      </c>
      <c r="E25" s="4" t="s">
        <v>9</v>
      </c>
      <c r="F25" s="4" t="s">
        <v>644</v>
      </c>
      <c r="G25" s="4">
        <v>2022</v>
      </c>
      <c r="H25" s="136">
        <v>23.99</v>
      </c>
      <c r="I25" s="136">
        <v>20.010000000000002</v>
      </c>
      <c r="J25" s="43">
        <v>250</v>
      </c>
      <c r="K25" s="3">
        <v>279086</v>
      </c>
      <c r="L25" s="3" t="s">
        <v>4</v>
      </c>
      <c r="M25" s="26" t="s">
        <v>323</v>
      </c>
      <c r="N25" s="20" t="s">
        <v>645</v>
      </c>
      <c r="O25" s="20" t="s">
        <v>632</v>
      </c>
      <c r="P25" s="4"/>
    </row>
    <row r="26" spans="1:16">
      <c r="A26">
        <v>24</v>
      </c>
      <c r="B26" s="66" t="s">
        <v>643</v>
      </c>
      <c r="C26" s="65" t="s">
        <v>643</v>
      </c>
      <c r="D26" s="4" t="s">
        <v>7</v>
      </c>
      <c r="E26" s="4" t="s">
        <v>9</v>
      </c>
      <c r="F26" s="4" t="s">
        <v>646</v>
      </c>
      <c r="G26" s="4">
        <v>2022</v>
      </c>
      <c r="H26" s="136">
        <v>23.99</v>
      </c>
      <c r="I26" s="136">
        <v>20.010000000000002</v>
      </c>
      <c r="J26" s="43">
        <v>600</v>
      </c>
      <c r="K26" s="3">
        <v>279086</v>
      </c>
      <c r="L26" s="3" t="s">
        <v>5</v>
      </c>
      <c r="M26" s="26" t="s">
        <v>647</v>
      </c>
      <c r="N26" s="20" t="s">
        <v>645</v>
      </c>
      <c r="O26" s="20" t="s">
        <v>632</v>
      </c>
      <c r="P26" s="4"/>
    </row>
    <row r="27" spans="1:16">
      <c r="A27">
        <v>25</v>
      </c>
      <c r="B27" s="17">
        <v>8</v>
      </c>
      <c r="C27" s="129"/>
      <c r="D27" s="129"/>
      <c r="E27" s="129"/>
      <c r="F27" s="129"/>
      <c r="G27" s="129"/>
      <c r="H27" s="135"/>
      <c r="I27" s="135"/>
      <c r="J27" s="16"/>
      <c r="K27" s="15"/>
      <c r="L27" s="15"/>
      <c r="M27" s="15"/>
      <c r="N27" s="19"/>
      <c r="O27" s="19"/>
      <c r="P27" s="15"/>
    </row>
    <row r="28" spans="1:16">
      <c r="A28">
        <v>26</v>
      </c>
      <c r="B28" s="66" t="s">
        <v>654</v>
      </c>
      <c r="C28" s="65" t="s">
        <v>654</v>
      </c>
      <c r="D28" s="4" t="s">
        <v>7</v>
      </c>
      <c r="E28" s="4" t="s">
        <v>312</v>
      </c>
      <c r="F28" s="4" t="s">
        <v>317</v>
      </c>
      <c r="G28" s="4" t="s">
        <v>655</v>
      </c>
      <c r="H28" s="136">
        <v>25</v>
      </c>
      <c r="I28" s="136">
        <v>19</v>
      </c>
      <c r="J28" s="24"/>
      <c r="K28" s="3">
        <v>30475</v>
      </c>
      <c r="L28" s="3" t="s">
        <v>4</v>
      </c>
      <c r="M28" s="26"/>
      <c r="N28" s="20" t="s">
        <v>656</v>
      </c>
      <c r="O28" s="20"/>
      <c r="P28" s="4"/>
    </row>
    <row r="29" spans="1:16">
      <c r="A29">
        <v>27</v>
      </c>
      <c r="B29" s="66" t="s">
        <v>654</v>
      </c>
      <c r="C29" s="65" t="s">
        <v>654</v>
      </c>
      <c r="D29" s="4" t="s">
        <v>7</v>
      </c>
      <c r="E29" s="4" t="s">
        <v>312</v>
      </c>
      <c r="F29" s="4" t="s">
        <v>657</v>
      </c>
      <c r="G29" s="4">
        <v>2023</v>
      </c>
      <c r="H29" s="136">
        <v>29</v>
      </c>
      <c r="I29" s="136">
        <v>22.5</v>
      </c>
      <c r="J29" s="24"/>
      <c r="K29" s="3">
        <v>933663</v>
      </c>
      <c r="L29" s="3" t="s">
        <v>4</v>
      </c>
      <c r="M29" s="26"/>
      <c r="N29" s="20" t="s">
        <v>656</v>
      </c>
      <c r="O29" s="20"/>
      <c r="P29" s="4"/>
    </row>
    <row r="30" spans="1:16">
      <c r="A30">
        <v>28</v>
      </c>
      <c r="B30" s="65" t="s">
        <v>654</v>
      </c>
      <c r="C30" s="65" t="s">
        <v>654</v>
      </c>
      <c r="D30" s="4" t="s">
        <v>7</v>
      </c>
      <c r="E30" s="4" t="s">
        <v>312</v>
      </c>
      <c r="F30" s="4" t="s">
        <v>658</v>
      </c>
      <c r="G30" s="4">
        <v>2022</v>
      </c>
      <c r="H30" s="137">
        <v>34.75</v>
      </c>
      <c r="I30" s="137">
        <v>24.19</v>
      </c>
      <c r="J30" s="24"/>
      <c r="K30" s="3">
        <v>602599</v>
      </c>
      <c r="L30" s="3" t="s">
        <v>4</v>
      </c>
      <c r="M30" s="26"/>
      <c r="N30" s="20" t="s">
        <v>656</v>
      </c>
      <c r="O30" s="20"/>
      <c r="P30" s="4"/>
    </row>
    <row r="31" spans="1:16">
      <c r="A31">
        <v>29</v>
      </c>
      <c r="B31" s="17">
        <v>9</v>
      </c>
      <c r="C31" s="129"/>
      <c r="D31" s="129"/>
      <c r="E31" s="129"/>
      <c r="F31" s="129"/>
      <c r="G31" s="129"/>
      <c r="H31" s="135"/>
      <c r="I31" s="135"/>
      <c r="J31" s="16"/>
      <c r="K31" s="15"/>
      <c r="L31" s="15"/>
      <c r="M31" s="15"/>
      <c r="N31" s="19"/>
      <c r="O31" s="19"/>
      <c r="P31" s="15"/>
    </row>
    <row r="32" spans="1:16">
      <c r="A32">
        <v>30</v>
      </c>
      <c r="B32" s="66" t="s">
        <v>661</v>
      </c>
      <c r="C32" s="65" t="s">
        <v>696</v>
      </c>
      <c r="D32" s="4" t="s">
        <v>697</v>
      </c>
      <c r="E32" s="4"/>
      <c r="F32" s="4" t="s">
        <v>698</v>
      </c>
      <c r="G32" s="4">
        <v>2023</v>
      </c>
      <c r="H32" s="136">
        <v>9.99</v>
      </c>
      <c r="I32" s="136">
        <v>7.48</v>
      </c>
      <c r="J32" s="24">
        <v>150</v>
      </c>
      <c r="K32" s="3">
        <v>8885</v>
      </c>
      <c r="L32" s="3" t="s">
        <v>4</v>
      </c>
      <c r="M32" s="26" t="s">
        <v>198</v>
      </c>
      <c r="N32" s="20"/>
      <c r="O32" s="20"/>
      <c r="P32" s="4"/>
    </row>
    <row r="33" spans="1:16">
      <c r="A33">
        <v>31</v>
      </c>
      <c r="B33" s="66" t="s">
        <v>661</v>
      </c>
      <c r="C33" s="65" t="s">
        <v>699</v>
      </c>
      <c r="D33" s="4" t="s">
        <v>162</v>
      </c>
      <c r="E33" s="4" t="s">
        <v>700</v>
      </c>
      <c r="F33" s="4" t="s">
        <v>701</v>
      </c>
      <c r="G33" s="4">
        <v>2023</v>
      </c>
      <c r="H33" s="136">
        <v>25.99</v>
      </c>
      <c r="I33" s="136">
        <v>18.989999999999998</v>
      </c>
      <c r="J33" s="24"/>
      <c r="K33" s="3">
        <v>496615</v>
      </c>
      <c r="L33" s="3" t="s">
        <v>5</v>
      </c>
      <c r="M33" s="26" t="s">
        <v>198</v>
      </c>
      <c r="N33" s="20" t="s">
        <v>702</v>
      </c>
      <c r="O33" s="20"/>
      <c r="P33" s="4" t="s">
        <v>703</v>
      </c>
    </row>
    <row r="34" spans="1:16">
      <c r="A34">
        <v>32</v>
      </c>
      <c r="B34" s="65" t="s">
        <v>661</v>
      </c>
      <c r="C34" s="65" t="s">
        <v>704</v>
      </c>
      <c r="D34" s="4" t="s">
        <v>697</v>
      </c>
      <c r="E34" s="4"/>
      <c r="F34" s="4" t="s">
        <v>705</v>
      </c>
      <c r="G34" s="4" t="s">
        <v>47</v>
      </c>
      <c r="H34" s="136">
        <v>11.99</v>
      </c>
      <c r="I34" s="136">
        <v>8.49</v>
      </c>
      <c r="J34" s="24">
        <v>0</v>
      </c>
      <c r="K34" s="3">
        <v>275608</v>
      </c>
      <c r="L34" s="3" t="s">
        <v>5</v>
      </c>
      <c r="M34" s="26">
        <v>45871</v>
      </c>
      <c r="N34" s="20" t="s">
        <v>706</v>
      </c>
      <c r="O34" s="20"/>
      <c r="P34" s="4"/>
    </row>
    <row r="35" spans="1:16">
      <c r="A35">
        <v>33</v>
      </c>
      <c r="B35" s="65" t="s">
        <v>661</v>
      </c>
      <c r="C35" s="65" t="s">
        <v>669</v>
      </c>
      <c r="D35" s="4" t="s">
        <v>697</v>
      </c>
      <c r="E35" s="4" t="s">
        <v>707</v>
      </c>
      <c r="F35" s="4" t="s">
        <v>708</v>
      </c>
      <c r="G35" s="4">
        <v>2022</v>
      </c>
      <c r="H35" s="136">
        <v>22.99</v>
      </c>
      <c r="I35" s="136">
        <v>12.45</v>
      </c>
      <c r="J35" s="24">
        <v>130</v>
      </c>
      <c r="K35" s="3">
        <v>285531</v>
      </c>
      <c r="L35" s="3" t="s">
        <v>4</v>
      </c>
      <c r="M35" s="26" t="s">
        <v>198</v>
      </c>
      <c r="N35" s="20" t="s">
        <v>672</v>
      </c>
      <c r="O35" s="20"/>
      <c r="P35" s="4"/>
    </row>
    <row r="36" spans="1:16" ht="14" customHeight="1">
      <c r="A36">
        <v>34</v>
      </c>
      <c r="B36" s="17">
        <v>10</v>
      </c>
      <c r="C36" s="129"/>
      <c r="D36" s="129"/>
      <c r="E36" s="129"/>
      <c r="F36" s="129"/>
      <c r="G36" s="129"/>
      <c r="H36" s="135"/>
      <c r="I36" s="135"/>
      <c r="J36" s="16"/>
      <c r="K36" s="15"/>
      <c r="L36" s="15"/>
      <c r="M36" s="15"/>
      <c r="N36" s="19"/>
      <c r="O36" s="19"/>
      <c r="P36" s="15"/>
    </row>
    <row r="37" spans="1:16" ht="14" customHeight="1">
      <c r="A37">
        <v>35</v>
      </c>
      <c r="B37" s="66" t="s">
        <v>848</v>
      </c>
      <c r="C37" s="65" t="s">
        <v>855</v>
      </c>
      <c r="D37" s="4" t="s">
        <v>7</v>
      </c>
      <c r="E37" s="4" t="s">
        <v>837</v>
      </c>
      <c r="F37" s="4" t="s">
        <v>889</v>
      </c>
      <c r="G37" s="4">
        <v>2024</v>
      </c>
      <c r="H37" s="136">
        <v>19.989999999999998</v>
      </c>
      <c r="I37" s="136">
        <v>15.59</v>
      </c>
      <c r="J37" s="24">
        <v>75</v>
      </c>
      <c r="K37" s="3">
        <v>365622</v>
      </c>
      <c r="L37" s="3" t="s">
        <v>4</v>
      </c>
      <c r="M37" s="26" t="s">
        <v>664</v>
      </c>
      <c r="N37" s="20" t="s">
        <v>434</v>
      </c>
      <c r="O37" s="20" t="s">
        <v>852</v>
      </c>
      <c r="P37" s="4" t="s">
        <v>434</v>
      </c>
    </row>
    <row r="38" spans="1:16" ht="14" customHeight="1">
      <c r="A38">
        <v>36</v>
      </c>
      <c r="B38" s="66" t="s">
        <v>848</v>
      </c>
      <c r="C38" s="65" t="s">
        <v>890</v>
      </c>
      <c r="D38" s="4" t="s">
        <v>7</v>
      </c>
      <c r="E38" s="4" t="s">
        <v>837</v>
      </c>
      <c r="F38" s="4" t="s">
        <v>891</v>
      </c>
      <c r="G38" s="4">
        <v>2024</v>
      </c>
      <c r="H38" s="136">
        <v>19.989999999999998</v>
      </c>
      <c r="I38" s="136">
        <v>15.55</v>
      </c>
      <c r="J38" s="24">
        <v>0</v>
      </c>
      <c r="K38" s="3">
        <v>288475</v>
      </c>
      <c r="L38" s="3" t="s">
        <v>4</v>
      </c>
      <c r="M38" s="26" t="s">
        <v>892</v>
      </c>
      <c r="N38" s="20" t="s">
        <v>434</v>
      </c>
      <c r="O38" s="20" t="s">
        <v>852</v>
      </c>
      <c r="P38" s="4" t="s">
        <v>434</v>
      </c>
    </row>
    <row r="39" spans="1:16" ht="14" customHeight="1">
      <c r="A39">
        <v>37</v>
      </c>
      <c r="B39" s="66" t="s">
        <v>848</v>
      </c>
      <c r="C39" s="144" t="s">
        <v>872</v>
      </c>
      <c r="D39" s="4" t="s">
        <v>245</v>
      </c>
      <c r="E39" s="4" t="s">
        <v>893</v>
      </c>
      <c r="F39" s="4" t="s">
        <v>894</v>
      </c>
      <c r="G39" s="4">
        <v>2020</v>
      </c>
      <c r="H39" s="136">
        <v>21.99</v>
      </c>
      <c r="I39" s="136">
        <v>17.14</v>
      </c>
      <c r="J39" s="24">
        <v>45</v>
      </c>
      <c r="K39" s="3">
        <v>142992</v>
      </c>
      <c r="L39" s="3" t="s">
        <v>4</v>
      </c>
      <c r="M39" s="26" t="s">
        <v>664</v>
      </c>
      <c r="N39" s="20" t="s">
        <v>434</v>
      </c>
      <c r="O39" s="20" t="s">
        <v>852</v>
      </c>
      <c r="P39" s="4"/>
    </row>
    <row r="40" spans="1:16">
      <c r="A40">
        <v>38</v>
      </c>
      <c r="B40" s="17">
        <v>11</v>
      </c>
      <c r="C40" s="129"/>
      <c r="D40" s="129"/>
      <c r="E40" s="129"/>
      <c r="F40" s="129"/>
      <c r="G40" s="129"/>
      <c r="H40" s="135"/>
      <c r="I40" s="135"/>
      <c r="J40" s="16"/>
      <c r="K40" s="15"/>
      <c r="L40" s="15"/>
      <c r="M40" s="15"/>
      <c r="N40" s="19"/>
      <c r="O40" s="19"/>
      <c r="P40" s="15"/>
    </row>
    <row r="41" spans="1:16" ht="15.75" customHeight="1">
      <c r="A41">
        <v>39</v>
      </c>
      <c r="B41" s="66" t="s">
        <v>895</v>
      </c>
      <c r="C41" s="65" t="s">
        <v>896</v>
      </c>
      <c r="D41" s="4" t="s">
        <v>203</v>
      </c>
      <c r="E41" s="4" t="s">
        <v>897</v>
      </c>
      <c r="F41" s="4" t="s">
        <v>898</v>
      </c>
      <c r="G41" s="4" t="s">
        <v>507</v>
      </c>
      <c r="H41" s="136">
        <v>24.99</v>
      </c>
      <c r="I41" s="136">
        <v>19.149999999999999</v>
      </c>
      <c r="J41" s="5">
        <v>114.9</v>
      </c>
      <c r="K41" s="3">
        <v>281413</v>
      </c>
      <c r="L41" s="3" t="s">
        <v>4</v>
      </c>
      <c r="M41" s="26" t="s">
        <v>206</v>
      </c>
      <c r="N41" s="20" t="s">
        <v>899</v>
      </c>
      <c r="O41" s="20"/>
      <c r="P41" s="4"/>
    </row>
    <row r="42" spans="1:16">
      <c r="A42">
        <v>40</v>
      </c>
      <c r="B42" s="65" t="s">
        <v>895</v>
      </c>
      <c r="C42" s="65" t="s">
        <v>900</v>
      </c>
      <c r="D42" s="4" t="s">
        <v>203</v>
      </c>
      <c r="E42" s="4" t="s">
        <v>901</v>
      </c>
      <c r="F42" s="4" t="s">
        <v>902</v>
      </c>
      <c r="G42" s="4">
        <v>2024</v>
      </c>
      <c r="H42" s="136">
        <v>22.49</v>
      </c>
      <c r="I42" s="136">
        <v>17.52</v>
      </c>
      <c r="J42" s="5">
        <f t="shared" ref="J42:J43" si="0">SUM(I42*12)</f>
        <v>210.24</v>
      </c>
      <c r="K42" s="3">
        <v>343614</v>
      </c>
      <c r="L42" s="3" t="s">
        <v>5</v>
      </c>
      <c r="M42" s="26" t="s">
        <v>206</v>
      </c>
      <c r="N42" s="20" t="s">
        <v>903</v>
      </c>
      <c r="O42" s="20"/>
      <c r="P42" s="4"/>
    </row>
    <row r="43" spans="1:16">
      <c r="A43">
        <v>41</v>
      </c>
      <c r="B43" s="65" t="s">
        <v>895</v>
      </c>
      <c r="C43" s="65" t="s">
        <v>904</v>
      </c>
      <c r="D43" s="4" t="s">
        <v>203</v>
      </c>
      <c r="E43" s="4" t="s">
        <v>897</v>
      </c>
      <c r="F43" s="4" t="s">
        <v>905</v>
      </c>
      <c r="G43" s="4">
        <v>2020</v>
      </c>
      <c r="H43" s="136">
        <v>25.99</v>
      </c>
      <c r="I43" s="136">
        <v>19.52</v>
      </c>
      <c r="J43" s="5">
        <f t="shared" si="0"/>
        <v>234.24</v>
      </c>
      <c r="K43" s="3">
        <v>573469</v>
      </c>
      <c r="L43" s="3" t="s">
        <v>5</v>
      </c>
      <c r="M43" s="26" t="s">
        <v>206</v>
      </c>
      <c r="N43" s="20" t="s">
        <v>906</v>
      </c>
      <c r="O43" s="20"/>
      <c r="P43" s="4"/>
    </row>
    <row r="44" spans="1:16">
      <c r="A44">
        <v>42</v>
      </c>
      <c r="B44" s="66" t="s">
        <v>895</v>
      </c>
      <c r="C44" s="65" t="s">
        <v>904</v>
      </c>
      <c r="D44" s="4" t="s">
        <v>203</v>
      </c>
      <c r="E44" s="4" t="s">
        <v>907</v>
      </c>
      <c r="F44" s="4" t="s">
        <v>908</v>
      </c>
      <c r="G44" s="4">
        <v>2024</v>
      </c>
      <c r="H44" s="136">
        <v>19.989999999999998</v>
      </c>
      <c r="I44" s="136">
        <v>15.59</v>
      </c>
      <c r="J44" s="5">
        <v>187.08</v>
      </c>
      <c r="K44" s="3">
        <v>335585</v>
      </c>
      <c r="L44" s="3" t="s">
        <v>5</v>
      </c>
      <c r="M44" s="26" t="s">
        <v>206</v>
      </c>
      <c r="N44" s="20" t="s">
        <v>906</v>
      </c>
      <c r="O44" s="20"/>
      <c r="P44" s="4"/>
    </row>
    <row r="45" spans="1:16">
      <c r="A45">
        <v>43</v>
      </c>
      <c r="B45" s="66" t="s">
        <v>895</v>
      </c>
      <c r="C45" s="65" t="s">
        <v>896</v>
      </c>
      <c r="D45" s="4" t="s">
        <v>203</v>
      </c>
      <c r="E45" s="4" t="s">
        <v>897</v>
      </c>
      <c r="F45" s="4" t="s">
        <v>909</v>
      </c>
      <c r="G45" s="4">
        <v>2023</v>
      </c>
      <c r="H45" s="136">
        <v>21.99</v>
      </c>
      <c r="I45" s="136">
        <v>17.14</v>
      </c>
      <c r="J45" s="5">
        <v>187.08</v>
      </c>
      <c r="K45" s="3">
        <v>583351</v>
      </c>
      <c r="L45" s="3" t="s">
        <v>4</v>
      </c>
      <c r="M45" s="26" t="s">
        <v>206</v>
      </c>
      <c r="N45" s="20" t="s">
        <v>899</v>
      </c>
      <c r="O45" s="20"/>
      <c r="P45" s="4"/>
    </row>
    <row r="46" spans="1:16">
      <c r="A46">
        <v>44</v>
      </c>
      <c r="B46" s="17">
        <v>12</v>
      </c>
      <c r="C46" s="129"/>
      <c r="D46" s="129"/>
      <c r="E46" s="129"/>
      <c r="F46" s="129"/>
      <c r="G46" s="129"/>
      <c r="H46" s="135"/>
      <c r="I46" s="135"/>
      <c r="J46" s="16"/>
      <c r="K46" s="15"/>
      <c r="L46" s="15"/>
      <c r="M46" s="15"/>
      <c r="N46" s="19"/>
      <c r="O46" s="19"/>
      <c r="P46" s="15"/>
    </row>
    <row r="47" spans="1:16">
      <c r="A47">
        <v>45</v>
      </c>
      <c r="B47" s="66" t="s">
        <v>929</v>
      </c>
      <c r="C47" s="65" t="s">
        <v>929</v>
      </c>
      <c r="D47" s="4" t="s">
        <v>7</v>
      </c>
      <c r="E47" s="4" t="s">
        <v>9</v>
      </c>
      <c r="F47" s="4" t="s">
        <v>317</v>
      </c>
      <c r="G47" s="4">
        <v>2024</v>
      </c>
      <c r="H47" s="137">
        <v>26</v>
      </c>
      <c r="I47" s="137">
        <v>17.5</v>
      </c>
      <c r="J47" s="24">
        <v>300</v>
      </c>
      <c r="K47" s="3">
        <v>285864</v>
      </c>
      <c r="L47" s="3" t="s">
        <v>4</v>
      </c>
      <c r="M47" s="26"/>
      <c r="N47" s="20" t="s">
        <v>930</v>
      </c>
      <c r="O47" s="20" t="s">
        <v>632</v>
      </c>
      <c r="P47" s="4"/>
    </row>
    <row r="48" spans="1:16">
      <c r="A48">
        <v>46</v>
      </c>
      <c r="B48" s="66" t="s">
        <v>929</v>
      </c>
      <c r="C48" s="65" t="s">
        <v>929</v>
      </c>
      <c r="D48" s="4" t="s">
        <v>7</v>
      </c>
      <c r="E48" s="4" t="s">
        <v>9</v>
      </c>
      <c r="F48" s="4" t="s">
        <v>931</v>
      </c>
      <c r="G48" s="4">
        <v>2021</v>
      </c>
      <c r="H48" s="137">
        <v>32</v>
      </c>
      <c r="I48" s="137">
        <v>19.899999999999999</v>
      </c>
      <c r="J48" s="24">
        <v>30</v>
      </c>
      <c r="K48" s="3">
        <v>425342</v>
      </c>
      <c r="L48" s="3" t="s">
        <v>4</v>
      </c>
      <c r="M48" s="26"/>
      <c r="N48" s="20" t="s">
        <v>930</v>
      </c>
      <c r="O48" s="20" t="s">
        <v>632</v>
      </c>
      <c r="P48" s="4"/>
    </row>
    <row r="49" spans="1:16">
      <c r="A49">
        <v>47</v>
      </c>
      <c r="B49" s="66" t="s">
        <v>929</v>
      </c>
      <c r="C49" s="65" t="s">
        <v>929</v>
      </c>
      <c r="D49" s="4" t="s">
        <v>7</v>
      </c>
      <c r="E49" s="4" t="s">
        <v>9</v>
      </c>
      <c r="F49" s="4" t="s">
        <v>932</v>
      </c>
      <c r="G49" s="4">
        <v>2023</v>
      </c>
      <c r="H49" s="137">
        <v>9</v>
      </c>
      <c r="I49" s="137">
        <v>5.79</v>
      </c>
      <c r="J49" s="24">
        <v>250</v>
      </c>
      <c r="K49" s="3">
        <v>379096</v>
      </c>
      <c r="L49" s="3" t="s">
        <v>4</v>
      </c>
      <c r="M49" s="26"/>
      <c r="N49" s="20" t="s">
        <v>930</v>
      </c>
      <c r="O49" s="20" t="s">
        <v>632</v>
      </c>
      <c r="P49" s="4"/>
    </row>
    <row r="50" spans="1:16">
      <c r="A50">
        <v>48</v>
      </c>
      <c r="B50" s="66" t="s">
        <v>929</v>
      </c>
      <c r="C50" s="65" t="s">
        <v>929</v>
      </c>
      <c r="D50" s="4" t="s">
        <v>7</v>
      </c>
      <c r="E50" s="4" t="s">
        <v>9</v>
      </c>
      <c r="F50" s="4" t="s">
        <v>933</v>
      </c>
      <c r="G50" s="4" t="s">
        <v>47</v>
      </c>
      <c r="H50" s="137">
        <v>26</v>
      </c>
      <c r="I50" s="137">
        <v>16.899999999999999</v>
      </c>
      <c r="J50" s="24">
        <v>50</v>
      </c>
      <c r="K50" s="3" t="s">
        <v>934</v>
      </c>
      <c r="L50" s="3" t="s">
        <v>4</v>
      </c>
      <c r="M50" s="26"/>
      <c r="N50" s="20" t="s">
        <v>930</v>
      </c>
      <c r="O50" s="20" t="s">
        <v>632</v>
      </c>
      <c r="P50" s="4"/>
    </row>
    <row r="51" spans="1:16">
      <c r="A51">
        <v>49</v>
      </c>
      <c r="B51" s="66" t="s">
        <v>929</v>
      </c>
      <c r="C51" s="65" t="s">
        <v>929</v>
      </c>
      <c r="D51" s="4" t="s">
        <v>7</v>
      </c>
      <c r="E51" s="4" t="s">
        <v>9</v>
      </c>
      <c r="F51" s="4" t="s">
        <v>935</v>
      </c>
      <c r="G51" s="4" t="s">
        <v>47</v>
      </c>
      <c r="H51" s="137">
        <v>7</v>
      </c>
      <c r="I51" s="137">
        <v>3.79</v>
      </c>
      <c r="J51" s="24">
        <v>70</v>
      </c>
      <c r="K51" s="3" t="s">
        <v>936</v>
      </c>
      <c r="L51" s="3" t="s">
        <v>4</v>
      </c>
      <c r="M51" s="26"/>
      <c r="N51" s="20" t="s">
        <v>930</v>
      </c>
      <c r="O51" s="20" t="s">
        <v>632</v>
      </c>
      <c r="P51" s="4"/>
    </row>
    <row r="52" spans="1:16">
      <c r="A52">
        <v>50</v>
      </c>
      <c r="B52" s="17">
        <v>13</v>
      </c>
      <c r="C52" s="129"/>
      <c r="D52" s="129"/>
      <c r="E52" s="129"/>
      <c r="F52" s="129"/>
      <c r="G52" s="129"/>
      <c r="H52" s="135"/>
      <c r="I52" s="135"/>
      <c r="J52" s="16"/>
      <c r="K52" s="15"/>
      <c r="L52" s="15"/>
      <c r="M52" s="15"/>
      <c r="N52" s="19"/>
      <c r="O52" s="19"/>
      <c r="P52" s="15"/>
    </row>
    <row r="53" spans="1:16" ht="15">
      <c r="A53">
        <v>51</v>
      </c>
      <c r="B53" s="65" t="s">
        <v>978</v>
      </c>
      <c r="C53" s="65" t="s">
        <v>979</v>
      </c>
      <c r="D53" s="4" t="s">
        <v>7</v>
      </c>
      <c r="E53" s="4" t="s">
        <v>9</v>
      </c>
      <c r="F53" s="103" t="s">
        <v>980</v>
      </c>
      <c r="G53" s="4" t="s">
        <v>47</v>
      </c>
      <c r="H53" s="138">
        <v>29.99</v>
      </c>
      <c r="I53" s="138">
        <v>20.97</v>
      </c>
      <c r="J53" s="24"/>
      <c r="K53" s="104">
        <v>327406</v>
      </c>
      <c r="L53" s="3"/>
      <c r="M53" s="26"/>
      <c r="N53" s="20" t="s">
        <v>981</v>
      </c>
      <c r="O53" s="20"/>
      <c r="P53" s="4"/>
    </row>
    <row r="54" spans="1:16" ht="15">
      <c r="A54">
        <v>52</v>
      </c>
      <c r="B54" s="65" t="s">
        <v>978</v>
      </c>
      <c r="C54" s="65" t="s">
        <v>979</v>
      </c>
      <c r="D54" s="4" t="s">
        <v>7</v>
      </c>
      <c r="E54" s="4" t="s">
        <v>9</v>
      </c>
      <c r="F54" s="103" t="s">
        <v>982</v>
      </c>
      <c r="G54" s="4">
        <v>2024</v>
      </c>
      <c r="H54" s="138">
        <v>28.99</v>
      </c>
      <c r="I54" s="138">
        <v>19.98</v>
      </c>
      <c r="J54" s="24"/>
      <c r="K54" s="104">
        <v>290554</v>
      </c>
      <c r="L54" s="3"/>
      <c r="M54" s="26"/>
      <c r="N54" s="20" t="s">
        <v>981</v>
      </c>
      <c r="O54" s="20"/>
      <c r="P54" s="4"/>
    </row>
    <row r="55" spans="1:16">
      <c r="A55">
        <v>53</v>
      </c>
      <c r="B55" s="115">
        <v>14</v>
      </c>
      <c r="C55" s="131"/>
      <c r="D55" s="131"/>
      <c r="E55" s="131"/>
      <c r="F55" s="131"/>
      <c r="G55" s="131"/>
      <c r="H55" s="139"/>
      <c r="I55" s="139"/>
      <c r="J55" s="117"/>
      <c r="K55" s="116"/>
      <c r="L55" s="116"/>
      <c r="M55" s="116"/>
      <c r="N55" s="118"/>
      <c r="O55" s="118"/>
      <c r="P55" s="116"/>
    </row>
    <row r="56" spans="1:16">
      <c r="A56">
        <v>54</v>
      </c>
      <c r="B56" s="145" t="s">
        <v>1133</v>
      </c>
      <c r="C56" s="146" t="s">
        <v>1134</v>
      </c>
      <c r="D56" s="124" t="s">
        <v>118</v>
      </c>
      <c r="E56" s="124" t="s">
        <v>79</v>
      </c>
      <c r="F56" s="124" t="s">
        <v>1135</v>
      </c>
      <c r="G56" s="124">
        <v>2023</v>
      </c>
      <c r="H56" s="140">
        <v>38</v>
      </c>
      <c r="I56" s="140">
        <v>28.38</v>
      </c>
      <c r="J56" s="120">
        <v>24</v>
      </c>
      <c r="K56" s="119">
        <v>310415</v>
      </c>
      <c r="L56" s="119" t="s">
        <v>5</v>
      </c>
      <c r="M56" s="121" t="s">
        <v>1136</v>
      </c>
      <c r="N56" s="122" t="s">
        <v>1137</v>
      </c>
      <c r="O56" s="123" t="s">
        <v>1138</v>
      </c>
      <c r="P56" s="124"/>
    </row>
    <row r="57" spans="1:16">
      <c r="A57">
        <v>55</v>
      </c>
      <c r="B57" s="145" t="s">
        <v>1133</v>
      </c>
      <c r="C57" s="146" t="s">
        <v>1139</v>
      </c>
      <c r="D57" s="124" t="s">
        <v>118</v>
      </c>
      <c r="E57" s="124" t="s">
        <v>119</v>
      </c>
      <c r="F57" s="124" t="s">
        <v>1140</v>
      </c>
      <c r="G57" s="124">
        <v>2022</v>
      </c>
      <c r="H57" s="140">
        <v>24</v>
      </c>
      <c r="I57" s="140">
        <v>18.16</v>
      </c>
      <c r="J57" s="120">
        <v>22</v>
      </c>
      <c r="K57" s="119">
        <v>302222</v>
      </c>
      <c r="L57" s="119" t="s">
        <v>5</v>
      </c>
      <c r="M57" s="121" t="s">
        <v>1136</v>
      </c>
      <c r="N57" s="122" t="s">
        <v>1141</v>
      </c>
      <c r="O57" s="123" t="s">
        <v>1138</v>
      </c>
      <c r="P57" s="124" t="s">
        <v>1142</v>
      </c>
    </row>
    <row r="58" spans="1:16">
      <c r="A58">
        <v>56</v>
      </c>
      <c r="B58" s="145" t="s">
        <v>1133</v>
      </c>
      <c r="C58" s="146" t="s">
        <v>1143</v>
      </c>
      <c r="D58" s="124" t="s">
        <v>118</v>
      </c>
      <c r="E58" s="124" t="s">
        <v>79</v>
      </c>
      <c r="F58" s="124" t="s">
        <v>1144</v>
      </c>
      <c r="G58" s="124">
        <v>2023</v>
      </c>
      <c r="H58" s="140">
        <v>20</v>
      </c>
      <c r="I58" s="140">
        <v>16.89</v>
      </c>
      <c r="J58" s="120">
        <v>10</v>
      </c>
      <c r="K58" s="119">
        <v>277333</v>
      </c>
      <c r="L58" s="119" t="s">
        <v>5</v>
      </c>
      <c r="M58" s="121" t="s">
        <v>1136</v>
      </c>
      <c r="N58" s="122" t="s">
        <v>1145</v>
      </c>
      <c r="O58" s="123" t="s">
        <v>1138</v>
      </c>
      <c r="P58" s="124"/>
    </row>
    <row r="59" spans="1:16" ht="12.75" customHeight="1">
      <c r="A59">
        <v>57</v>
      </c>
      <c r="B59" s="54">
        <v>15</v>
      </c>
      <c r="C59" s="132"/>
      <c r="D59" s="132"/>
      <c r="E59" s="132"/>
      <c r="F59" s="132"/>
      <c r="G59" s="132"/>
      <c r="H59" s="141"/>
      <c r="I59" s="141"/>
      <c r="J59" s="56"/>
      <c r="K59" s="55"/>
      <c r="L59" s="55"/>
      <c r="M59" s="55"/>
      <c r="N59" s="57"/>
      <c r="O59" s="57"/>
      <c r="P59" s="55"/>
    </row>
    <row r="60" spans="1:16" ht="12.75" customHeight="1">
      <c r="A60">
        <v>58</v>
      </c>
      <c r="B60" s="147" t="s">
        <v>1243</v>
      </c>
      <c r="C60" s="148" t="s">
        <v>1244</v>
      </c>
      <c r="D60" s="30" t="s">
        <v>7</v>
      </c>
      <c r="E60" s="30" t="s">
        <v>9</v>
      </c>
      <c r="F60" s="30" t="s">
        <v>311</v>
      </c>
      <c r="G60" s="30">
        <v>2022</v>
      </c>
      <c r="H60" s="133">
        <v>29.99</v>
      </c>
      <c r="I60" s="133">
        <v>22.96</v>
      </c>
      <c r="J60" s="31"/>
      <c r="K60" s="29">
        <v>116693</v>
      </c>
      <c r="L60" s="29" t="s">
        <v>4</v>
      </c>
      <c r="M60" s="51"/>
      <c r="N60" s="32" t="s">
        <v>310</v>
      </c>
      <c r="O60" s="32" t="s">
        <v>881</v>
      </c>
      <c r="P60" s="30"/>
    </row>
    <row r="61" spans="1:16" ht="12.75" customHeight="1">
      <c r="A61">
        <v>59</v>
      </c>
      <c r="B61" s="147" t="s">
        <v>1243</v>
      </c>
      <c r="C61" s="148" t="s">
        <v>1244</v>
      </c>
      <c r="D61" s="30" t="s">
        <v>7</v>
      </c>
      <c r="E61" s="30" t="s">
        <v>9</v>
      </c>
      <c r="F61" s="30" t="s">
        <v>1245</v>
      </c>
      <c r="G61" s="30">
        <v>2023</v>
      </c>
      <c r="H61" s="133">
        <v>27.99</v>
      </c>
      <c r="I61" s="133">
        <v>19.97</v>
      </c>
      <c r="J61" s="31"/>
      <c r="K61" s="29">
        <v>103107</v>
      </c>
      <c r="L61" s="29" t="s">
        <v>4</v>
      </c>
      <c r="M61" s="51"/>
      <c r="N61" s="32" t="s">
        <v>310</v>
      </c>
      <c r="O61" s="32" t="s">
        <v>881</v>
      </c>
      <c r="P61" s="30" t="s">
        <v>1246</v>
      </c>
    </row>
    <row r="62" spans="1:16" ht="12.75" customHeight="1">
      <c r="A62">
        <v>60</v>
      </c>
      <c r="B62" s="147" t="s">
        <v>1243</v>
      </c>
      <c r="C62" s="148" t="s">
        <v>1247</v>
      </c>
      <c r="D62" s="30" t="s">
        <v>7</v>
      </c>
      <c r="E62" s="30" t="s">
        <v>9</v>
      </c>
      <c r="F62" s="30" t="s">
        <v>879</v>
      </c>
      <c r="G62" s="30">
        <v>2018</v>
      </c>
      <c r="H62" s="133">
        <v>28.99</v>
      </c>
      <c r="I62" s="133">
        <v>20.32</v>
      </c>
      <c r="J62" s="31"/>
      <c r="K62" s="29">
        <v>42515</v>
      </c>
      <c r="L62" s="29" t="s">
        <v>4</v>
      </c>
      <c r="M62" s="51"/>
      <c r="N62" s="32" t="s">
        <v>880</v>
      </c>
      <c r="O62" s="32" t="s">
        <v>881</v>
      </c>
      <c r="P62" s="30" t="s">
        <v>1246</v>
      </c>
    </row>
    <row r="63" spans="1:16" ht="12.75" customHeight="1">
      <c r="A63">
        <v>61</v>
      </c>
      <c r="B63" s="147" t="s">
        <v>1243</v>
      </c>
      <c r="C63" s="148" t="s">
        <v>1247</v>
      </c>
      <c r="D63" s="30" t="s">
        <v>7</v>
      </c>
      <c r="E63" s="30" t="s">
        <v>9</v>
      </c>
      <c r="F63" s="30" t="s">
        <v>1248</v>
      </c>
      <c r="G63" s="30" t="s">
        <v>655</v>
      </c>
      <c r="H63" s="133">
        <v>34.979999999999997</v>
      </c>
      <c r="I63" s="133">
        <v>23.6</v>
      </c>
      <c r="J63" s="31"/>
      <c r="K63" s="29">
        <v>392022</v>
      </c>
      <c r="L63" s="29" t="s">
        <v>4</v>
      </c>
      <c r="M63" s="51"/>
      <c r="N63" s="32" t="s">
        <v>880</v>
      </c>
      <c r="O63" s="32" t="s">
        <v>881</v>
      </c>
      <c r="P63" s="30"/>
    </row>
    <row r="64" spans="1:16" ht="12.75" customHeight="1">
      <c r="A64">
        <v>62</v>
      </c>
      <c r="B64" s="147" t="s">
        <v>1243</v>
      </c>
      <c r="C64" s="148" t="s">
        <v>1249</v>
      </c>
      <c r="D64" s="30" t="s">
        <v>7</v>
      </c>
      <c r="E64" s="30" t="s">
        <v>9</v>
      </c>
      <c r="F64" s="30" t="s">
        <v>1250</v>
      </c>
      <c r="G64" s="30">
        <v>2024</v>
      </c>
      <c r="H64" s="133">
        <v>39.99</v>
      </c>
      <c r="I64" s="133">
        <v>20.5</v>
      </c>
      <c r="J64" s="31"/>
      <c r="K64" s="29">
        <v>699504</v>
      </c>
      <c r="L64" s="29" t="s">
        <v>4</v>
      </c>
      <c r="M64" s="51"/>
      <c r="N64" s="32" t="s">
        <v>1251</v>
      </c>
      <c r="O64" s="32" t="s">
        <v>881</v>
      </c>
      <c r="P64" s="30"/>
    </row>
    <row r="65" spans="1:16" ht="12.75" customHeight="1">
      <c r="A65">
        <v>63</v>
      </c>
      <c r="B65" s="147" t="s">
        <v>1243</v>
      </c>
      <c r="C65" s="148" t="s">
        <v>1252</v>
      </c>
      <c r="D65" s="30" t="s">
        <v>7</v>
      </c>
      <c r="E65" s="30" t="s">
        <v>9</v>
      </c>
      <c r="F65" s="30" t="s">
        <v>317</v>
      </c>
      <c r="G65" s="30">
        <v>2024</v>
      </c>
      <c r="H65" s="133">
        <v>26</v>
      </c>
      <c r="I65" s="133">
        <v>18.63</v>
      </c>
      <c r="J65" s="31"/>
      <c r="K65" s="29">
        <v>325181</v>
      </c>
      <c r="L65" s="29" t="s">
        <v>4</v>
      </c>
      <c r="M65" s="51"/>
      <c r="N65" s="32" t="s">
        <v>1253</v>
      </c>
      <c r="O65" s="32" t="s">
        <v>881</v>
      </c>
      <c r="P65" s="30"/>
    </row>
    <row r="66" spans="1:16" ht="12.75" customHeight="1">
      <c r="A66">
        <v>57</v>
      </c>
      <c r="B66" s="54">
        <v>17</v>
      </c>
      <c r="C66" s="132"/>
      <c r="D66" s="132"/>
      <c r="E66" s="132"/>
      <c r="F66" s="132"/>
      <c r="G66" s="132"/>
      <c r="H66" s="141"/>
      <c r="I66" s="141"/>
      <c r="J66" s="56"/>
      <c r="K66" s="55"/>
      <c r="L66" s="55"/>
      <c r="M66" s="55"/>
      <c r="N66" s="57"/>
      <c r="O66" s="57"/>
      <c r="P66" s="55"/>
    </row>
    <row r="67" spans="1:16" ht="12.75" customHeight="1">
      <c r="A67">
        <v>58</v>
      </c>
      <c r="B67" s="147" t="s">
        <v>1255</v>
      </c>
      <c r="C67" s="148"/>
      <c r="D67" s="30"/>
      <c r="E67" s="30"/>
      <c r="F67" s="30"/>
      <c r="G67" s="30"/>
      <c r="H67" s="133"/>
      <c r="I67" s="133"/>
      <c r="J67" s="31"/>
      <c r="K67" s="29"/>
      <c r="L67" s="29"/>
      <c r="M67" s="51"/>
      <c r="N67" s="32"/>
      <c r="O67" s="32"/>
      <c r="P67" s="30"/>
    </row>
    <row r="68" spans="1:16" ht="12.75" customHeight="1">
      <c r="A68">
        <v>59</v>
      </c>
      <c r="B68" s="147"/>
      <c r="C68" s="148"/>
      <c r="D68" s="30"/>
      <c r="E68" s="30"/>
      <c r="F68" s="30"/>
      <c r="G68" s="30"/>
      <c r="H68" s="133"/>
      <c r="I68" s="133"/>
      <c r="J68" s="31"/>
      <c r="K68" s="29"/>
      <c r="L68" s="29"/>
      <c r="M68" s="51"/>
      <c r="N68" s="32"/>
      <c r="O68" s="32"/>
      <c r="P68" s="30"/>
    </row>
    <row r="69" spans="1:16" ht="12.75" customHeight="1">
      <c r="A69">
        <v>60</v>
      </c>
      <c r="B69" s="147"/>
      <c r="C69" s="148"/>
      <c r="D69" s="30"/>
      <c r="E69" s="30"/>
      <c r="F69" s="30"/>
      <c r="G69" s="30"/>
      <c r="H69" s="133"/>
      <c r="I69" s="133"/>
      <c r="J69" s="31"/>
      <c r="K69" s="29"/>
      <c r="L69" s="29"/>
      <c r="M69" s="51"/>
      <c r="N69" s="32"/>
      <c r="O69" s="32"/>
      <c r="P69" s="30"/>
    </row>
    <row r="70" spans="1:16" ht="12.75" customHeight="1">
      <c r="A70">
        <v>61</v>
      </c>
      <c r="B70" s="147"/>
      <c r="C70" s="148"/>
      <c r="D70" s="30"/>
      <c r="E70" s="30"/>
      <c r="F70" s="30"/>
      <c r="G70" s="30"/>
      <c r="H70" s="133"/>
      <c r="I70" s="133"/>
      <c r="J70" s="31"/>
      <c r="K70" s="29"/>
      <c r="L70" s="29"/>
      <c r="M70" s="51"/>
      <c r="N70" s="32"/>
      <c r="O70" s="32"/>
      <c r="P70" s="30"/>
    </row>
    <row r="71" spans="1:16" ht="12.75" customHeight="1">
      <c r="A71">
        <v>62</v>
      </c>
      <c r="B71" s="147"/>
      <c r="C71" s="148"/>
      <c r="D71" s="30"/>
      <c r="E71" s="30"/>
      <c r="F71" s="30"/>
      <c r="G71" s="30"/>
      <c r="H71" s="133"/>
      <c r="I71" s="133"/>
      <c r="J71" s="31"/>
      <c r="K71" s="29"/>
      <c r="L71" s="29"/>
      <c r="M71" s="51"/>
      <c r="N71" s="32"/>
      <c r="O71" s="32"/>
      <c r="P71" s="30"/>
    </row>
    <row r="72" spans="1:16" ht="12.75" customHeight="1">
      <c r="A72">
        <v>63</v>
      </c>
      <c r="B72" s="147"/>
      <c r="C72" s="148"/>
      <c r="D72" s="30"/>
      <c r="E72" s="30"/>
      <c r="F72" s="30"/>
      <c r="G72" s="30"/>
      <c r="H72" s="133"/>
      <c r="I72" s="133"/>
      <c r="J72" s="31"/>
      <c r="K72" s="29"/>
      <c r="L72" s="29"/>
      <c r="M72" s="51"/>
      <c r="N72" s="32"/>
      <c r="O72" s="32"/>
      <c r="P72" s="30"/>
    </row>
  </sheetData>
  <hyperlinks>
    <hyperlink ref="O56" r:id="rId1" display="http://www.anrawinegroup.com/" xr:uid="{C647A0C3-5BE9-7747-BCCF-F929D4A1FC8A}"/>
    <hyperlink ref="O57" r:id="rId2" display="http://www.anrawinegroup.com/" xr:uid="{4ECB2AD1-E17B-3D45-9A80-3912EBDF9EF9}"/>
    <hyperlink ref="O58" r:id="rId3" display="http://www.anrawinegroup.com/" xr:uid="{8CA1C4DA-1179-F348-88F2-9684518FB1C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66A93-AC5D-9749-AC5E-67E5829F98DC}">
  <sheetPr>
    <outlinePr summaryBelow="0" summaryRight="0"/>
  </sheetPr>
  <dimension ref="A1:I52"/>
  <sheetViews>
    <sheetView tabSelected="1" workbookViewId="0">
      <pane ySplit="1" topLeftCell="A2" activePane="bottomLeft" state="frozen"/>
      <selection pane="bottomLeft" activeCell="H31" sqref="A31:H31"/>
    </sheetView>
  </sheetViews>
  <sheetFormatPr baseColWidth="10" defaultColWidth="12.6640625" defaultRowHeight="15.75" customHeight="1"/>
  <cols>
    <col min="1" max="1" width="35" style="130" bestFit="1" customWidth="1"/>
    <col min="2" max="2" width="41.83203125" style="130" bestFit="1" customWidth="1"/>
    <col min="3" max="3" width="23.1640625" customWidth="1"/>
    <col min="4" max="4" width="32.1640625" style="50" customWidth="1"/>
    <col min="5" max="5" width="54.1640625" style="50" customWidth="1"/>
    <col min="6" max="6" width="7.33203125" style="82" bestFit="1" customWidth="1"/>
    <col min="7" max="7" width="16" style="238" customWidth="1"/>
    <col min="8" max="8" width="25" style="247" customWidth="1"/>
    <col min="9" max="9" width="18.33203125" style="242" customWidth="1"/>
  </cols>
  <sheetData>
    <row r="1" spans="1:9" s="7" customFormat="1" ht="15.75" customHeight="1">
      <c r="A1" s="128" t="s">
        <v>10</v>
      </c>
      <c r="B1" s="128" t="s">
        <v>14</v>
      </c>
      <c r="C1" s="1" t="s">
        <v>0</v>
      </c>
      <c r="D1" s="227" t="s">
        <v>8</v>
      </c>
      <c r="E1" s="227" t="s">
        <v>11</v>
      </c>
      <c r="F1" s="227" t="s">
        <v>13</v>
      </c>
      <c r="G1" s="232" t="s">
        <v>1</v>
      </c>
      <c r="H1" s="243" t="s">
        <v>2</v>
      </c>
      <c r="I1" s="239" t="s">
        <v>3</v>
      </c>
    </row>
    <row r="2" spans="1:9" ht="13">
      <c r="A2" s="158" t="s">
        <v>26</v>
      </c>
      <c r="B2" s="158" t="s">
        <v>27</v>
      </c>
      <c r="C2" s="149" t="s">
        <v>7</v>
      </c>
      <c r="D2" s="149" t="s">
        <v>39</v>
      </c>
      <c r="E2" s="151" t="s">
        <v>40</v>
      </c>
      <c r="F2" s="150">
        <v>2024</v>
      </c>
      <c r="G2" s="233">
        <v>25.5</v>
      </c>
      <c r="H2" s="244">
        <v>294780</v>
      </c>
      <c r="I2" s="149" t="s">
        <v>4</v>
      </c>
    </row>
    <row r="3" spans="1:9" ht="13">
      <c r="A3" s="158" t="s">
        <v>26</v>
      </c>
      <c r="B3" s="158" t="s">
        <v>27</v>
      </c>
      <c r="C3" s="149" t="s">
        <v>7</v>
      </c>
      <c r="D3" s="149" t="s">
        <v>28</v>
      </c>
      <c r="E3" s="151" t="s">
        <v>41</v>
      </c>
      <c r="F3" s="150">
        <v>2022</v>
      </c>
      <c r="G3" s="233">
        <v>32.5</v>
      </c>
      <c r="H3" s="244">
        <v>726869</v>
      </c>
      <c r="I3" s="149" t="s">
        <v>4</v>
      </c>
    </row>
    <row r="4" spans="1:9" ht="13">
      <c r="A4" s="158" t="s">
        <v>42</v>
      </c>
      <c r="B4" s="158" t="s">
        <v>52</v>
      </c>
      <c r="C4" s="149" t="s">
        <v>53</v>
      </c>
      <c r="D4" s="149" t="s">
        <v>54</v>
      </c>
      <c r="E4" s="151" t="s">
        <v>66</v>
      </c>
      <c r="F4" s="150" t="s">
        <v>47</v>
      </c>
      <c r="G4" s="233">
        <v>57.99</v>
      </c>
      <c r="H4" s="244">
        <v>304579</v>
      </c>
      <c r="I4" s="149" t="s">
        <v>4</v>
      </c>
    </row>
    <row r="5" spans="1:9" ht="13">
      <c r="A5" s="158" t="s">
        <v>76</v>
      </c>
      <c r="B5" s="158" t="s">
        <v>95</v>
      </c>
      <c r="C5" s="149" t="s">
        <v>78</v>
      </c>
      <c r="D5" s="151" t="s">
        <v>79</v>
      </c>
      <c r="E5" s="151" t="s">
        <v>105</v>
      </c>
      <c r="F5" s="150">
        <v>2023</v>
      </c>
      <c r="G5" s="233">
        <v>19.989999999999998</v>
      </c>
      <c r="H5" s="244">
        <v>618609</v>
      </c>
      <c r="I5" s="149" t="s">
        <v>5</v>
      </c>
    </row>
    <row r="6" spans="1:9" ht="13">
      <c r="A6" s="158" t="s">
        <v>76</v>
      </c>
      <c r="B6" s="158" t="s">
        <v>95</v>
      </c>
      <c r="C6" s="149" t="s">
        <v>78</v>
      </c>
      <c r="D6" s="149" t="s">
        <v>106</v>
      </c>
      <c r="E6" s="151" t="s">
        <v>107</v>
      </c>
      <c r="F6" s="150">
        <v>2024</v>
      </c>
      <c r="G6" s="233">
        <v>19.989999999999998</v>
      </c>
      <c r="H6" s="244">
        <v>677308</v>
      </c>
      <c r="I6" s="149" t="s">
        <v>5</v>
      </c>
    </row>
    <row r="7" spans="1:9" s="41" customFormat="1" ht="13">
      <c r="A7" s="164" t="s">
        <v>152</v>
      </c>
      <c r="B7" s="164" t="s">
        <v>153</v>
      </c>
      <c r="C7" s="41" t="s">
        <v>162</v>
      </c>
      <c r="D7" s="160" t="s">
        <v>163</v>
      </c>
      <c r="E7" s="160" t="s">
        <v>165</v>
      </c>
      <c r="F7" s="228">
        <v>2024</v>
      </c>
      <c r="G7" s="234">
        <v>17.899999999999999</v>
      </c>
      <c r="H7" s="245">
        <v>275498</v>
      </c>
      <c r="I7" s="240" t="s">
        <v>5</v>
      </c>
    </row>
    <row r="8" spans="1:9" s="41" customFormat="1" ht="13">
      <c r="A8" s="164" t="s">
        <v>152</v>
      </c>
      <c r="B8" s="164" t="s">
        <v>153</v>
      </c>
      <c r="C8" s="41" t="s">
        <v>162</v>
      </c>
      <c r="D8" s="160" t="s">
        <v>166</v>
      </c>
      <c r="E8" s="160" t="s">
        <v>167</v>
      </c>
      <c r="F8" s="228">
        <v>2024</v>
      </c>
      <c r="G8" s="234">
        <v>19.899999999999999</v>
      </c>
      <c r="H8" s="245">
        <v>275523</v>
      </c>
      <c r="I8" s="240" t="s">
        <v>5</v>
      </c>
    </row>
    <row r="9" spans="1:9" ht="13">
      <c r="A9" s="158" t="s">
        <v>202</v>
      </c>
      <c r="B9" s="158" t="s">
        <v>202</v>
      </c>
      <c r="C9" s="149" t="s">
        <v>203</v>
      </c>
      <c r="D9" s="151" t="s">
        <v>204</v>
      </c>
      <c r="E9" s="151" t="s">
        <v>214</v>
      </c>
      <c r="F9" s="150">
        <v>2022</v>
      </c>
      <c r="G9" s="233">
        <v>34.99</v>
      </c>
      <c r="H9" s="246">
        <v>730187</v>
      </c>
      <c r="I9" s="149" t="s">
        <v>5</v>
      </c>
    </row>
    <row r="10" spans="1:9" ht="13">
      <c r="A10" s="158" t="s">
        <v>202</v>
      </c>
      <c r="B10" s="158" t="s">
        <v>202</v>
      </c>
      <c r="C10" s="149" t="s">
        <v>203</v>
      </c>
      <c r="D10" s="151" t="s">
        <v>204</v>
      </c>
      <c r="E10" s="151" t="s">
        <v>215</v>
      </c>
      <c r="F10" s="150">
        <v>2021</v>
      </c>
      <c r="G10" s="233">
        <v>54.99</v>
      </c>
      <c r="H10" s="247">
        <v>321670</v>
      </c>
      <c r="I10" s="149" t="s">
        <v>5</v>
      </c>
    </row>
    <row r="11" spans="1:9" ht="15.75" customHeight="1">
      <c r="A11" s="158" t="s">
        <v>216</v>
      </c>
      <c r="B11" s="158" t="s">
        <v>237</v>
      </c>
      <c r="C11" s="149" t="s">
        <v>118</v>
      </c>
      <c r="D11" s="151" t="s">
        <v>238</v>
      </c>
      <c r="E11" s="151" t="s">
        <v>239</v>
      </c>
      <c r="F11" s="150">
        <v>2024</v>
      </c>
      <c r="G11" s="233">
        <v>19.989999999999998</v>
      </c>
      <c r="H11" s="244">
        <v>62896</v>
      </c>
      <c r="I11" s="149" t="s">
        <v>5</v>
      </c>
    </row>
    <row r="12" spans="1:9" ht="13">
      <c r="A12" s="158" t="s">
        <v>216</v>
      </c>
      <c r="B12" s="158" t="s">
        <v>240</v>
      </c>
      <c r="C12" s="149" t="s">
        <v>44</v>
      </c>
      <c r="D12" s="151" t="s">
        <v>241</v>
      </c>
      <c r="E12" s="149" t="s">
        <v>242</v>
      </c>
      <c r="F12" s="150">
        <v>2024</v>
      </c>
      <c r="G12" s="233">
        <v>26.99</v>
      </c>
      <c r="H12" s="244">
        <v>275931</v>
      </c>
      <c r="I12" s="149" t="s">
        <v>5</v>
      </c>
    </row>
    <row r="13" spans="1:9" ht="13">
      <c r="A13" s="158" t="s">
        <v>216</v>
      </c>
      <c r="B13" s="158" t="s">
        <v>244</v>
      </c>
      <c r="C13" s="149" t="s">
        <v>245</v>
      </c>
      <c r="D13" s="149" t="s">
        <v>246</v>
      </c>
      <c r="E13" s="151" t="s">
        <v>247</v>
      </c>
      <c r="F13" s="150">
        <v>2024</v>
      </c>
      <c r="G13" s="233">
        <v>29.99</v>
      </c>
      <c r="H13" s="244">
        <v>116216</v>
      </c>
      <c r="I13" s="149" t="s">
        <v>5</v>
      </c>
    </row>
    <row r="14" spans="1:9" ht="13">
      <c r="A14" s="158" t="s">
        <v>216</v>
      </c>
      <c r="B14" s="158" t="s">
        <v>233</v>
      </c>
      <c r="C14" s="151" t="s">
        <v>249</v>
      </c>
      <c r="D14" s="149" t="s">
        <v>234</v>
      </c>
      <c r="E14" s="151" t="s">
        <v>250</v>
      </c>
      <c r="F14" s="150">
        <v>2023</v>
      </c>
      <c r="G14" s="233">
        <v>26.99</v>
      </c>
      <c r="H14" s="244">
        <v>34978</v>
      </c>
      <c r="I14" s="149" t="s">
        <v>5</v>
      </c>
    </row>
    <row r="15" spans="1:9" ht="13">
      <c r="A15" s="158" t="s">
        <v>216</v>
      </c>
      <c r="B15" s="158" t="s">
        <v>237</v>
      </c>
      <c r="C15" s="149" t="s">
        <v>118</v>
      </c>
      <c r="D15" s="149" t="s">
        <v>238</v>
      </c>
      <c r="E15" s="151" t="s">
        <v>251</v>
      </c>
      <c r="F15" s="150">
        <v>2024</v>
      </c>
      <c r="G15" s="233">
        <v>17.98</v>
      </c>
      <c r="H15" s="244">
        <v>454629</v>
      </c>
      <c r="I15" s="149" t="s">
        <v>5</v>
      </c>
    </row>
    <row r="16" spans="1:9" ht="13">
      <c r="A16" s="158" t="s">
        <v>216</v>
      </c>
      <c r="B16" s="158" t="s">
        <v>228</v>
      </c>
      <c r="C16" s="149" t="s">
        <v>189</v>
      </c>
      <c r="D16" s="149" t="s">
        <v>229</v>
      </c>
      <c r="E16" s="151" t="s">
        <v>252</v>
      </c>
      <c r="F16" s="150">
        <v>2023</v>
      </c>
      <c r="G16" s="233">
        <v>24.99</v>
      </c>
      <c r="H16" s="244">
        <v>168294</v>
      </c>
      <c r="I16" s="149" t="s">
        <v>5</v>
      </c>
    </row>
    <row r="17" spans="1:9" ht="13">
      <c r="A17" s="158" t="s">
        <v>216</v>
      </c>
      <c r="B17" s="158" t="s">
        <v>253</v>
      </c>
      <c r="C17" s="149" t="s">
        <v>118</v>
      </c>
      <c r="D17" s="149" t="s">
        <v>79</v>
      </c>
      <c r="E17" s="151" t="s">
        <v>254</v>
      </c>
      <c r="F17" s="150">
        <v>2021</v>
      </c>
      <c r="G17" s="233">
        <v>31.99</v>
      </c>
      <c r="H17" s="244">
        <v>66282</v>
      </c>
      <c r="I17" s="149" t="s">
        <v>5</v>
      </c>
    </row>
    <row r="18" spans="1:9" ht="15.75" customHeight="1">
      <c r="A18" s="158" t="s">
        <v>321</v>
      </c>
      <c r="B18" s="158" t="s">
        <v>321</v>
      </c>
      <c r="C18" s="149" t="s">
        <v>7</v>
      </c>
      <c r="D18" s="151" t="s">
        <v>308</v>
      </c>
      <c r="E18" s="151" t="s">
        <v>322</v>
      </c>
      <c r="F18" s="150">
        <v>2024</v>
      </c>
      <c r="G18" s="235">
        <v>39.5</v>
      </c>
      <c r="H18" s="244">
        <v>252445</v>
      </c>
      <c r="I18" s="149"/>
    </row>
    <row r="19" spans="1:9" ht="13">
      <c r="A19" s="158" t="s">
        <v>321</v>
      </c>
      <c r="B19" s="158" t="s">
        <v>321</v>
      </c>
      <c r="C19" s="149" t="s">
        <v>7</v>
      </c>
      <c r="D19" s="151" t="s">
        <v>325</v>
      </c>
      <c r="E19" s="151" t="s">
        <v>326</v>
      </c>
      <c r="F19" s="150">
        <v>2023</v>
      </c>
      <c r="G19" s="235">
        <v>75</v>
      </c>
      <c r="H19" s="244">
        <v>817197</v>
      </c>
      <c r="I19" s="149"/>
    </row>
    <row r="20" spans="1:9" ht="13">
      <c r="A20" s="158" t="s">
        <v>321</v>
      </c>
      <c r="B20" s="158" t="s">
        <v>321</v>
      </c>
      <c r="C20" s="149" t="s">
        <v>7</v>
      </c>
      <c r="D20" s="149" t="s">
        <v>308</v>
      </c>
      <c r="E20" s="151" t="s">
        <v>327</v>
      </c>
      <c r="F20" s="150">
        <v>2023</v>
      </c>
      <c r="G20" s="235">
        <v>32</v>
      </c>
      <c r="H20" s="244">
        <v>34570</v>
      </c>
      <c r="I20" s="149" t="s">
        <v>4</v>
      </c>
    </row>
    <row r="21" spans="1:9" ht="13">
      <c r="A21" s="158" t="s">
        <v>321</v>
      </c>
      <c r="B21" s="158" t="s">
        <v>321</v>
      </c>
      <c r="C21" s="149" t="s">
        <v>7</v>
      </c>
      <c r="D21" s="149" t="s">
        <v>308</v>
      </c>
      <c r="E21" s="151" t="s">
        <v>328</v>
      </c>
      <c r="F21" s="150">
        <v>2022</v>
      </c>
      <c r="G21" s="235">
        <v>45</v>
      </c>
      <c r="H21" s="244">
        <v>385906</v>
      </c>
      <c r="I21" s="149"/>
    </row>
    <row r="22" spans="1:9" ht="15.75" customHeight="1">
      <c r="A22" s="158" t="s">
        <v>340</v>
      </c>
      <c r="B22" s="158" t="s">
        <v>341</v>
      </c>
      <c r="C22" s="149" t="s">
        <v>342</v>
      </c>
      <c r="D22" s="151" t="s">
        <v>343</v>
      </c>
      <c r="E22" s="151" t="s">
        <v>344</v>
      </c>
      <c r="F22" s="150">
        <v>2017</v>
      </c>
      <c r="G22" s="233">
        <v>115.99</v>
      </c>
      <c r="H22" s="244">
        <v>773484</v>
      </c>
      <c r="I22" s="149" t="s">
        <v>5</v>
      </c>
    </row>
    <row r="23" spans="1:9" ht="13">
      <c r="A23" s="158" t="s">
        <v>340</v>
      </c>
      <c r="B23" s="158" t="s">
        <v>341</v>
      </c>
      <c r="C23" s="149" t="s">
        <v>342</v>
      </c>
      <c r="D23" s="151" t="s">
        <v>343</v>
      </c>
      <c r="E23" s="151" t="s">
        <v>351</v>
      </c>
      <c r="F23" s="150">
        <v>2021</v>
      </c>
      <c r="G23" s="233">
        <v>41.49</v>
      </c>
      <c r="H23" s="244">
        <v>259655</v>
      </c>
      <c r="I23" s="149" t="s">
        <v>5</v>
      </c>
    </row>
    <row r="24" spans="1:9" ht="15.75" customHeight="1">
      <c r="A24" s="163" t="s">
        <v>361</v>
      </c>
      <c r="B24" s="163" t="s">
        <v>374</v>
      </c>
      <c r="C24" s="157" t="s">
        <v>6</v>
      </c>
      <c r="D24" s="157" t="s">
        <v>375</v>
      </c>
      <c r="E24" s="155" t="s">
        <v>376</v>
      </c>
      <c r="F24" s="156">
        <v>2018</v>
      </c>
      <c r="G24" s="236">
        <v>122.99</v>
      </c>
      <c r="H24" s="248">
        <v>366240</v>
      </c>
      <c r="I24" s="157" t="s">
        <v>5</v>
      </c>
    </row>
    <row r="25" spans="1:9" ht="13">
      <c r="A25" s="158" t="s">
        <v>511</v>
      </c>
      <c r="B25" s="158" t="s">
        <v>512</v>
      </c>
      <c r="C25" s="149" t="s">
        <v>7</v>
      </c>
      <c r="D25" s="151" t="s">
        <v>513</v>
      </c>
      <c r="E25" s="151" t="s">
        <v>527</v>
      </c>
      <c r="F25" s="150">
        <v>2022</v>
      </c>
      <c r="G25" s="233">
        <v>25.49</v>
      </c>
      <c r="H25" s="244">
        <v>356989</v>
      </c>
      <c r="I25" s="149" t="s">
        <v>5</v>
      </c>
    </row>
    <row r="26" spans="1:9" ht="15.75" customHeight="1">
      <c r="A26" s="158" t="s">
        <v>528</v>
      </c>
      <c r="B26" s="158" t="s">
        <v>528</v>
      </c>
      <c r="C26" s="149" t="s">
        <v>7</v>
      </c>
      <c r="D26" s="151" t="s">
        <v>9</v>
      </c>
      <c r="E26" s="151" t="s">
        <v>529</v>
      </c>
      <c r="F26" s="150" t="s">
        <v>47</v>
      </c>
      <c r="G26" s="233">
        <v>34.979999999999997</v>
      </c>
      <c r="H26" s="244">
        <v>756056</v>
      </c>
      <c r="I26" s="149" t="s">
        <v>4</v>
      </c>
    </row>
    <row r="27" spans="1:9" ht="13">
      <c r="A27" s="158" t="s">
        <v>528</v>
      </c>
      <c r="B27" s="158" t="s">
        <v>528</v>
      </c>
      <c r="C27" s="149" t="s">
        <v>7</v>
      </c>
      <c r="D27" s="151" t="s">
        <v>9</v>
      </c>
      <c r="E27" s="151" t="s">
        <v>533</v>
      </c>
      <c r="F27" s="150">
        <v>2022</v>
      </c>
      <c r="G27" s="233">
        <v>34.979999999999997</v>
      </c>
      <c r="H27" s="244">
        <v>282242</v>
      </c>
      <c r="I27" s="149" t="s">
        <v>4</v>
      </c>
    </row>
    <row r="28" spans="1:9" s="64" customFormat="1" ht="13">
      <c r="A28" s="158" t="s">
        <v>572</v>
      </c>
      <c r="B28" s="158" t="s">
        <v>573</v>
      </c>
      <c r="C28" s="158" t="s">
        <v>7</v>
      </c>
      <c r="D28" s="149" t="s">
        <v>557</v>
      </c>
      <c r="E28" s="151" t="s">
        <v>574</v>
      </c>
      <c r="F28" s="150">
        <v>2024</v>
      </c>
      <c r="G28" s="235">
        <v>37.99</v>
      </c>
      <c r="H28" s="244">
        <v>271610</v>
      </c>
      <c r="I28" s="149" t="s">
        <v>566</v>
      </c>
    </row>
    <row r="29" spans="1:9" s="64" customFormat="1" ht="13">
      <c r="A29" s="158" t="s">
        <v>583</v>
      </c>
      <c r="B29" s="158" t="s">
        <v>584</v>
      </c>
      <c r="C29" s="158" t="s">
        <v>7</v>
      </c>
      <c r="D29" s="149" t="s">
        <v>585</v>
      </c>
      <c r="E29" s="151" t="s">
        <v>586</v>
      </c>
      <c r="F29" s="150">
        <v>2022</v>
      </c>
      <c r="G29" s="235">
        <v>39.99</v>
      </c>
      <c r="H29" s="244">
        <v>877217</v>
      </c>
      <c r="I29" s="149" t="s">
        <v>587</v>
      </c>
    </row>
    <row r="30" spans="1:9" s="64" customFormat="1" ht="13">
      <c r="A30" s="158" t="s">
        <v>583</v>
      </c>
      <c r="B30" s="158" t="s">
        <v>584</v>
      </c>
      <c r="C30" s="158" t="s">
        <v>7</v>
      </c>
      <c r="D30" s="149" t="s">
        <v>585</v>
      </c>
      <c r="E30" s="151" t="s">
        <v>533</v>
      </c>
      <c r="F30" s="150">
        <v>2021</v>
      </c>
      <c r="G30" s="235">
        <v>39.99</v>
      </c>
      <c r="H30" s="244">
        <v>621367</v>
      </c>
      <c r="I30" s="149" t="s">
        <v>587</v>
      </c>
    </row>
    <row r="31" spans="1:9" ht="13">
      <c r="A31" s="158" t="s">
        <v>588</v>
      </c>
      <c r="B31" s="158" t="s">
        <v>589</v>
      </c>
      <c r="C31" s="149" t="s">
        <v>7</v>
      </c>
      <c r="D31" s="151" t="s">
        <v>590</v>
      </c>
      <c r="E31" s="151" t="s">
        <v>600</v>
      </c>
      <c r="F31" s="150">
        <v>2023</v>
      </c>
      <c r="G31" s="233">
        <v>30</v>
      </c>
      <c r="H31" s="244">
        <v>287923</v>
      </c>
      <c r="I31" s="149" t="s">
        <v>4</v>
      </c>
    </row>
    <row r="32" spans="1:9" ht="13">
      <c r="A32" s="158" t="s">
        <v>601</v>
      </c>
      <c r="B32" s="224" t="s">
        <v>602</v>
      </c>
      <c r="C32" s="219" t="s">
        <v>603</v>
      </c>
      <c r="D32" s="220" t="s">
        <v>604</v>
      </c>
      <c r="E32" s="160" t="s">
        <v>605</v>
      </c>
      <c r="F32" s="162">
        <v>2020</v>
      </c>
      <c r="G32" s="233">
        <v>26.49</v>
      </c>
      <c r="H32" s="244">
        <v>278127</v>
      </c>
      <c r="I32" s="149" t="s">
        <v>5</v>
      </c>
    </row>
    <row r="33" spans="1:9" s="68" customFormat="1" ht="13">
      <c r="A33" s="225" t="s">
        <v>1259</v>
      </c>
      <c r="B33" s="226" t="s">
        <v>621</v>
      </c>
      <c r="C33" s="219" t="s">
        <v>609</v>
      </c>
      <c r="D33" s="219" t="s">
        <v>622</v>
      </c>
      <c r="E33" s="160" t="s">
        <v>623</v>
      </c>
      <c r="F33" s="162">
        <v>2022</v>
      </c>
      <c r="G33" s="237">
        <v>22.49</v>
      </c>
      <c r="H33" s="249">
        <v>275594</v>
      </c>
      <c r="I33" s="75" t="s">
        <v>5</v>
      </c>
    </row>
    <row r="34" spans="1:9" ht="18" customHeight="1">
      <c r="A34" s="158" t="s">
        <v>152</v>
      </c>
      <c r="B34" s="158" t="s">
        <v>633</v>
      </c>
      <c r="C34" s="149" t="s">
        <v>7</v>
      </c>
      <c r="D34" s="151" t="s">
        <v>9</v>
      </c>
      <c r="E34" s="151" t="s">
        <v>634</v>
      </c>
      <c r="F34" s="150">
        <v>2022</v>
      </c>
      <c r="G34" s="233">
        <v>34</v>
      </c>
      <c r="H34" s="244">
        <v>333096</v>
      </c>
      <c r="I34" s="149" t="s">
        <v>5</v>
      </c>
    </row>
    <row r="35" spans="1:9" ht="13">
      <c r="A35" s="158" t="s">
        <v>152</v>
      </c>
      <c r="B35" s="158" t="s">
        <v>630</v>
      </c>
      <c r="C35" s="149" t="s">
        <v>7</v>
      </c>
      <c r="D35" s="149" t="s">
        <v>9</v>
      </c>
      <c r="E35" s="151" t="s">
        <v>642</v>
      </c>
      <c r="F35" s="150">
        <v>2023</v>
      </c>
      <c r="G35" s="233">
        <v>25</v>
      </c>
      <c r="H35" s="244">
        <v>37465</v>
      </c>
      <c r="I35" s="149" t="s">
        <v>5</v>
      </c>
    </row>
    <row r="36" spans="1:9" ht="13">
      <c r="A36" s="158" t="s">
        <v>661</v>
      </c>
      <c r="B36" s="158" t="s">
        <v>683</v>
      </c>
      <c r="C36" s="149" t="s">
        <v>189</v>
      </c>
      <c r="D36" s="149" t="s">
        <v>688</v>
      </c>
      <c r="E36" s="151" t="s">
        <v>693</v>
      </c>
      <c r="F36" s="150">
        <v>2023</v>
      </c>
      <c r="G36" s="233">
        <v>27.99</v>
      </c>
      <c r="H36" s="244">
        <v>682149</v>
      </c>
      <c r="I36" s="149" t="s">
        <v>5</v>
      </c>
    </row>
    <row r="37" spans="1:9" ht="13">
      <c r="A37" s="158" t="s">
        <v>723</v>
      </c>
      <c r="B37" s="158" t="s">
        <v>724</v>
      </c>
      <c r="C37" s="149" t="s">
        <v>7</v>
      </c>
      <c r="D37" s="149" t="s">
        <v>9</v>
      </c>
      <c r="E37" s="151" t="s">
        <v>746</v>
      </c>
      <c r="F37" s="150">
        <v>2020</v>
      </c>
      <c r="G37" s="233">
        <v>49.99</v>
      </c>
      <c r="H37" s="244">
        <v>402245</v>
      </c>
      <c r="I37" s="149" t="s">
        <v>5</v>
      </c>
    </row>
    <row r="38" spans="1:9" ht="13">
      <c r="A38" s="158" t="s">
        <v>723</v>
      </c>
      <c r="B38" s="158" t="s">
        <v>724</v>
      </c>
      <c r="C38" s="149" t="s">
        <v>7</v>
      </c>
      <c r="D38" s="149" t="s">
        <v>9</v>
      </c>
      <c r="E38" s="151" t="s">
        <v>637</v>
      </c>
      <c r="F38" s="150">
        <v>2021</v>
      </c>
      <c r="G38" s="233">
        <v>44.99</v>
      </c>
      <c r="H38" s="244">
        <v>340582</v>
      </c>
      <c r="I38" s="149" t="s">
        <v>5</v>
      </c>
    </row>
    <row r="39" spans="1:9" ht="13">
      <c r="A39" s="158" t="s">
        <v>782</v>
      </c>
      <c r="B39" s="158" t="s">
        <v>804</v>
      </c>
      <c r="C39" s="149" t="s">
        <v>118</v>
      </c>
      <c r="D39" s="149" t="s">
        <v>604</v>
      </c>
      <c r="E39" s="151" t="s">
        <v>808</v>
      </c>
      <c r="F39" s="150">
        <v>2022</v>
      </c>
      <c r="G39" s="233">
        <v>35.99</v>
      </c>
      <c r="H39" s="244">
        <v>779298</v>
      </c>
      <c r="I39" s="149" t="s">
        <v>5</v>
      </c>
    </row>
    <row r="40" spans="1:9" ht="13">
      <c r="A40" s="158" t="s">
        <v>809</v>
      </c>
      <c r="B40" s="158" t="s">
        <v>810</v>
      </c>
      <c r="C40" s="149" t="s">
        <v>118</v>
      </c>
      <c r="D40" s="149" t="s">
        <v>87</v>
      </c>
      <c r="E40" s="151" t="s">
        <v>813</v>
      </c>
      <c r="F40" s="150" t="s">
        <v>47</v>
      </c>
      <c r="G40" s="233">
        <v>29.99</v>
      </c>
      <c r="H40" s="244">
        <v>787366</v>
      </c>
      <c r="I40" s="149" t="s">
        <v>814</v>
      </c>
    </row>
    <row r="41" spans="1:9" ht="13">
      <c r="A41" s="158" t="s">
        <v>809</v>
      </c>
      <c r="B41" s="158" t="s">
        <v>815</v>
      </c>
      <c r="C41" s="149" t="s">
        <v>118</v>
      </c>
      <c r="D41" s="149" t="s">
        <v>119</v>
      </c>
      <c r="E41" s="151" t="s">
        <v>819</v>
      </c>
      <c r="F41" s="150">
        <v>2018</v>
      </c>
      <c r="G41" s="233">
        <v>119.99</v>
      </c>
      <c r="H41" s="244">
        <v>140285</v>
      </c>
      <c r="I41" s="149" t="s">
        <v>5</v>
      </c>
    </row>
    <row r="42" spans="1:9" ht="13">
      <c r="A42" s="158" t="s">
        <v>809</v>
      </c>
      <c r="B42" s="158" t="s">
        <v>827</v>
      </c>
      <c r="C42" s="149" t="s">
        <v>266</v>
      </c>
      <c r="D42" s="149" t="s">
        <v>422</v>
      </c>
      <c r="E42" s="151" t="s">
        <v>830</v>
      </c>
      <c r="F42" s="150">
        <v>2022</v>
      </c>
      <c r="G42" s="233">
        <v>34.99</v>
      </c>
      <c r="H42" s="244">
        <v>214721</v>
      </c>
      <c r="I42" s="149" t="s">
        <v>5</v>
      </c>
    </row>
    <row r="43" spans="1:9" ht="13">
      <c r="A43" s="158" t="s">
        <v>835</v>
      </c>
      <c r="B43" s="158" t="s">
        <v>836</v>
      </c>
      <c r="C43" s="149" t="s">
        <v>7</v>
      </c>
      <c r="D43" s="151" t="s">
        <v>837</v>
      </c>
      <c r="E43" s="151" t="s">
        <v>843</v>
      </c>
      <c r="F43" s="150">
        <v>2022</v>
      </c>
      <c r="G43" s="233">
        <v>42.99</v>
      </c>
      <c r="H43" s="244">
        <v>383836</v>
      </c>
      <c r="I43" s="149" t="s">
        <v>5</v>
      </c>
    </row>
    <row r="44" spans="1:9" ht="13">
      <c r="A44" s="158" t="s">
        <v>835</v>
      </c>
      <c r="B44" s="158" t="s">
        <v>836</v>
      </c>
      <c r="C44" s="149" t="s">
        <v>7</v>
      </c>
      <c r="D44" s="151" t="s">
        <v>844</v>
      </c>
      <c r="E44" s="151" t="s">
        <v>845</v>
      </c>
      <c r="F44" s="150" t="s">
        <v>47</v>
      </c>
      <c r="G44" s="233">
        <v>21.99</v>
      </c>
      <c r="H44" s="244">
        <v>778308</v>
      </c>
      <c r="I44" s="149" t="s">
        <v>5</v>
      </c>
    </row>
    <row r="45" spans="1:9" ht="13">
      <c r="A45" s="158" t="s">
        <v>709</v>
      </c>
      <c r="B45" s="158" t="s">
        <v>709</v>
      </c>
      <c r="C45" s="149" t="s">
        <v>7</v>
      </c>
      <c r="D45" s="151" t="s">
        <v>710</v>
      </c>
      <c r="E45" s="151" t="s">
        <v>711</v>
      </c>
      <c r="F45" s="150">
        <v>2022</v>
      </c>
      <c r="G45" s="233">
        <v>46.99</v>
      </c>
      <c r="H45" s="244">
        <v>238051</v>
      </c>
      <c r="I45" s="149" t="s">
        <v>5</v>
      </c>
    </row>
    <row r="46" spans="1:9" ht="13">
      <c r="A46" s="158" t="s">
        <v>709</v>
      </c>
      <c r="B46" s="158" t="s">
        <v>709</v>
      </c>
      <c r="C46" s="149" t="s">
        <v>7</v>
      </c>
      <c r="D46" s="151" t="s">
        <v>710</v>
      </c>
      <c r="E46" s="151" t="s">
        <v>714</v>
      </c>
      <c r="F46" s="150">
        <v>2020</v>
      </c>
      <c r="G46" s="233">
        <v>77.989999999999995</v>
      </c>
      <c r="H46" s="244">
        <v>72077</v>
      </c>
      <c r="I46" s="149" t="s">
        <v>5</v>
      </c>
    </row>
    <row r="47" spans="1:9" ht="13">
      <c r="A47" s="158" t="s">
        <v>942</v>
      </c>
      <c r="B47" s="158" t="s">
        <v>949</v>
      </c>
      <c r="C47" s="149" t="s">
        <v>118</v>
      </c>
      <c r="D47" s="149" t="s">
        <v>119</v>
      </c>
      <c r="E47" s="151" t="s">
        <v>950</v>
      </c>
      <c r="F47" s="150">
        <v>2019</v>
      </c>
      <c r="G47" s="233">
        <v>74.989999999999995</v>
      </c>
      <c r="H47" s="250">
        <v>118161</v>
      </c>
      <c r="I47" s="241" t="s">
        <v>5</v>
      </c>
    </row>
    <row r="48" spans="1:9" ht="13">
      <c r="A48" s="158" t="s">
        <v>942</v>
      </c>
      <c r="B48" s="158" t="s">
        <v>952</v>
      </c>
      <c r="C48" s="149" t="s">
        <v>249</v>
      </c>
      <c r="D48" s="149" t="s">
        <v>953</v>
      </c>
      <c r="E48" s="151" t="s">
        <v>954</v>
      </c>
      <c r="F48" s="150">
        <v>2023</v>
      </c>
      <c r="G48" s="233">
        <v>23.99</v>
      </c>
      <c r="H48" s="250">
        <v>626101</v>
      </c>
      <c r="I48" s="241" t="s">
        <v>5</v>
      </c>
    </row>
    <row r="49" spans="1:9" ht="13">
      <c r="A49" s="158" t="s">
        <v>1192</v>
      </c>
      <c r="B49" s="158" t="s">
        <v>1193</v>
      </c>
      <c r="C49" s="149" t="s">
        <v>342</v>
      </c>
      <c r="D49" s="151" t="s">
        <v>1194</v>
      </c>
      <c r="E49" s="151" t="s">
        <v>1195</v>
      </c>
      <c r="F49" s="150">
        <v>2023</v>
      </c>
      <c r="G49" s="233">
        <v>37.99</v>
      </c>
      <c r="H49" s="244" t="s">
        <v>1196</v>
      </c>
      <c r="I49" s="149" t="s">
        <v>5</v>
      </c>
    </row>
    <row r="50" spans="1:9" ht="13">
      <c r="A50" s="158" t="s">
        <v>1192</v>
      </c>
      <c r="B50" s="158" t="s">
        <v>1198</v>
      </c>
      <c r="C50" s="149" t="s">
        <v>342</v>
      </c>
      <c r="D50" s="151" t="s">
        <v>1199</v>
      </c>
      <c r="E50" s="151" t="s">
        <v>1200</v>
      </c>
      <c r="F50" s="150">
        <v>2022</v>
      </c>
      <c r="G50" s="233">
        <v>39.99</v>
      </c>
      <c r="H50" s="244">
        <v>298006</v>
      </c>
      <c r="I50" s="149" t="s">
        <v>5</v>
      </c>
    </row>
    <row r="51" spans="1:9" ht="13">
      <c r="A51" s="158" t="s">
        <v>168</v>
      </c>
      <c r="B51" s="158" t="s">
        <v>1213</v>
      </c>
      <c r="C51" s="149" t="s">
        <v>342</v>
      </c>
      <c r="D51" s="151" t="s">
        <v>1214</v>
      </c>
      <c r="E51" s="151" t="s">
        <v>1215</v>
      </c>
      <c r="F51" s="150">
        <v>2024</v>
      </c>
      <c r="G51" s="233">
        <v>18.989999999999998</v>
      </c>
      <c r="H51" s="244">
        <v>474197</v>
      </c>
      <c r="I51" s="149" t="s">
        <v>4</v>
      </c>
    </row>
    <row r="52" spans="1:9" ht="13">
      <c r="A52" s="158" t="s">
        <v>168</v>
      </c>
      <c r="B52" s="158" t="s">
        <v>1213</v>
      </c>
      <c r="C52" s="149" t="s">
        <v>342</v>
      </c>
      <c r="D52" s="151" t="s">
        <v>1214</v>
      </c>
      <c r="E52" s="151" t="s">
        <v>1216</v>
      </c>
      <c r="F52" s="150">
        <v>2023</v>
      </c>
      <c r="G52" s="233">
        <v>20.99</v>
      </c>
      <c r="H52" s="244">
        <v>341803</v>
      </c>
      <c r="I52" s="149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447"/>
  <sheetViews>
    <sheetView workbookViewId="0">
      <pane ySplit="1" topLeftCell="A411" activePane="bottomLeft" state="frozen"/>
      <selection pane="bottomLeft" activeCell="H442" sqref="H442:H447"/>
    </sheetView>
  </sheetViews>
  <sheetFormatPr baseColWidth="10" defaultColWidth="12.6640625" defaultRowHeight="15.75" customHeight="1"/>
  <cols>
    <col min="1" max="1" width="4.1640625" bestFit="1" customWidth="1"/>
    <col min="2" max="2" width="35" bestFit="1" customWidth="1"/>
    <col min="3" max="3" width="41.83203125" style="130" bestFit="1" customWidth="1"/>
    <col min="4" max="4" width="23.1640625" style="7" customWidth="1"/>
    <col min="5" max="5" width="32.1640625" style="7" customWidth="1"/>
    <col min="6" max="6" width="54.1640625" style="130" customWidth="1"/>
    <col min="7" max="7" width="7.33203125" style="184" bestFit="1" customWidth="1"/>
    <col min="8" max="8" width="16" style="142" customWidth="1"/>
    <col min="9" max="9" width="18.6640625" style="206" bestFit="1" customWidth="1"/>
    <col min="10" max="10" width="17" style="184" customWidth="1"/>
    <col min="11" max="11" width="9.1640625" bestFit="1" customWidth="1"/>
    <col min="12" max="12" width="53.5" bestFit="1" customWidth="1"/>
    <col min="13" max="13" width="19.6640625" bestFit="1" customWidth="1"/>
    <col min="14" max="14" width="26" style="22" bestFit="1" customWidth="1"/>
    <col min="15" max="15" width="26.6640625" style="22" bestFit="1" customWidth="1"/>
    <col min="16" max="16" width="39.5" bestFit="1" customWidth="1"/>
  </cols>
  <sheetData>
    <row r="1" spans="1:16" s="7" customFormat="1" ht="15.75" customHeight="1">
      <c r="B1" s="1" t="s">
        <v>10</v>
      </c>
      <c r="C1" s="128" t="s">
        <v>14</v>
      </c>
      <c r="D1" s="1" t="s">
        <v>0</v>
      </c>
      <c r="E1" s="1" t="s">
        <v>8</v>
      </c>
      <c r="F1" s="128" t="s">
        <v>11</v>
      </c>
      <c r="G1" s="178" t="s">
        <v>13</v>
      </c>
      <c r="H1" s="134" t="s">
        <v>1</v>
      </c>
      <c r="I1" s="201" t="s">
        <v>12</v>
      </c>
      <c r="J1" s="208" t="s">
        <v>19</v>
      </c>
      <c r="K1" s="1" t="s">
        <v>2</v>
      </c>
      <c r="L1" s="1" t="s">
        <v>3</v>
      </c>
      <c r="M1" s="1" t="s">
        <v>20</v>
      </c>
      <c r="N1" s="18" t="s">
        <v>16</v>
      </c>
      <c r="O1" s="23" t="s">
        <v>17</v>
      </c>
      <c r="P1" s="1" t="s">
        <v>23</v>
      </c>
    </row>
    <row r="2" spans="1:16" s="14" customFormat="1" ht="15.75" customHeight="1">
      <c r="A2" s="7"/>
      <c r="B2" s="17">
        <v>1</v>
      </c>
      <c r="C2" s="129"/>
      <c r="D2" s="15"/>
      <c r="E2" s="15"/>
      <c r="F2" s="129"/>
      <c r="G2" s="179"/>
      <c r="H2" s="135"/>
      <c r="I2" s="202"/>
      <c r="J2" s="209"/>
      <c r="K2" s="15"/>
      <c r="L2" s="15"/>
      <c r="M2" s="15"/>
      <c r="N2" s="19"/>
      <c r="O2" s="19"/>
      <c r="P2" s="15"/>
    </row>
    <row r="3" spans="1:16" ht="15.75" customHeight="1">
      <c r="A3">
        <v>1</v>
      </c>
      <c r="B3" s="2" t="s">
        <v>26</v>
      </c>
      <c r="C3" s="4" t="s">
        <v>27</v>
      </c>
      <c r="D3" s="3" t="s">
        <v>7</v>
      </c>
      <c r="E3" s="3" t="s">
        <v>28</v>
      </c>
      <c r="F3" s="4" t="s">
        <v>29</v>
      </c>
      <c r="G3" s="6">
        <v>2022</v>
      </c>
      <c r="H3" s="136">
        <v>28.5</v>
      </c>
      <c r="I3" s="185">
        <v>24.64</v>
      </c>
      <c r="J3" s="24">
        <v>150</v>
      </c>
      <c r="K3" s="3">
        <v>350793</v>
      </c>
      <c r="L3" s="3" t="s">
        <v>4</v>
      </c>
      <c r="M3" s="26" t="s">
        <v>30</v>
      </c>
      <c r="N3" s="20" t="s">
        <v>31</v>
      </c>
      <c r="O3" s="20" t="s">
        <v>32</v>
      </c>
      <c r="P3" s="4" t="s">
        <v>33</v>
      </c>
    </row>
    <row r="4" spans="1:16" ht="13">
      <c r="A4">
        <v>2</v>
      </c>
      <c r="B4" s="2" t="s">
        <v>26</v>
      </c>
      <c r="C4" s="4" t="s">
        <v>27</v>
      </c>
      <c r="D4" s="3" t="s">
        <v>7</v>
      </c>
      <c r="E4" s="3" t="s">
        <v>28</v>
      </c>
      <c r="F4" s="4" t="s">
        <v>34</v>
      </c>
      <c r="G4" s="6">
        <v>2022</v>
      </c>
      <c r="H4" s="136">
        <v>28.5</v>
      </c>
      <c r="I4" s="185">
        <v>23.66</v>
      </c>
      <c r="J4" s="24">
        <v>75</v>
      </c>
      <c r="K4" s="3">
        <v>350785</v>
      </c>
      <c r="L4" s="3" t="s">
        <v>4</v>
      </c>
      <c r="M4" s="26" t="s">
        <v>30</v>
      </c>
      <c r="N4" s="20" t="s">
        <v>31</v>
      </c>
      <c r="O4" s="20" t="s">
        <v>32</v>
      </c>
      <c r="P4" s="4"/>
    </row>
    <row r="5" spans="1:16" ht="13">
      <c r="A5">
        <v>3</v>
      </c>
      <c r="B5" s="4" t="s">
        <v>26</v>
      </c>
      <c r="C5" s="4" t="s">
        <v>27</v>
      </c>
      <c r="D5" s="3" t="s">
        <v>7</v>
      </c>
      <c r="E5" s="3" t="s">
        <v>28</v>
      </c>
      <c r="F5" s="4" t="s">
        <v>35</v>
      </c>
      <c r="G5" s="6">
        <v>2022</v>
      </c>
      <c r="H5" s="136">
        <v>32.5</v>
      </c>
      <c r="I5" s="185">
        <v>30.15</v>
      </c>
      <c r="J5" s="24">
        <v>100</v>
      </c>
      <c r="K5" s="3">
        <v>409052</v>
      </c>
      <c r="L5" s="3" t="s">
        <v>4</v>
      </c>
      <c r="M5" s="26" t="s">
        <v>30</v>
      </c>
      <c r="N5" s="20" t="s">
        <v>31</v>
      </c>
      <c r="O5" s="20" t="s">
        <v>32</v>
      </c>
      <c r="P5" s="4"/>
    </row>
    <row r="6" spans="1:16" ht="13">
      <c r="A6">
        <v>4</v>
      </c>
      <c r="B6" s="4" t="s">
        <v>26</v>
      </c>
      <c r="C6" s="4" t="s">
        <v>27</v>
      </c>
      <c r="D6" s="3" t="s">
        <v>7</v>
      </c>
      <c r="E6" s="3" t="s">
        <v>28</v>
      </c>
      <c r="F6" s="4" t="s">
        <v>36</v>
      </c>
      <c r="G6" s="6">
        <v>2022</v>
      </c>
      <c r="H6" s="136">
        <v>30.5</v>
      </c>
      <c r="I6" s="185">
        <v>28.72</v>
      </c>
      <c r="J6" s="24">
        <v>430</v>
      </c>
      <c r="K6" s="3">
        <v>234112</v>
      </c>
      <c r="L6" s="3" t="s">
        <v>4</v>
      </c>
      <c r="M6" s="26" t="s">
        <v>30</v>
      </c>
      <c r="N6" s="20" t="s">
        <v>31</v>
      </c>
      <c r="O6" s="20" t="s">
        <v>32</v>
      </c>
      <c r="P6" s="4" t="s">
        <v>37</v>
      </c>
    </row>
    <row r="7" spans="1:16" ht="13">
      <c r="A7">
        <v>5</v>
      </c>
      <c r="B7" s="4" t="s">
        <v>26</v>
      </c>
      <c r="C7" s="4" t="s">
        <v>27</v>
      </c>
      <c r="D7" s="3" t="s">
        <v>7</v>
      </c>
      <c r="E7" s="3" t="s">
        <v>28</v>
      </c>
      <c r="F7" s="4" t="s">
        <v>38</v>
      </c>
      <c r="G7" s="6">
        <v>2022</v>
      </c>
      <c r="H7" s="136">
        <v>39.5</v>
      </c>
      <c r="I7" s="185">
        <v>35.35</v>
      </c>
      <c r="J7" s="24">
        <v>180</v>
      </c>
      <c r="K7" s="3">
        <v>409060</v>
      </c>
      <c r="L7" s="3" t="s">
        <v>4</v>
      </c>
      <c r="M7" s="26" t="s">
        <v>30</v>
      </c>
      <c r="N7" s="20" t="s">
        <v>31</v>
      </c>
      <c r="O7" s="20" t="s">
        <v>32</v>
      </c>
      <c r="P7" s="4"/>
    </row>
    <row r="8" spans="1:16" s="9" customFormat="1" ht="13">
      <c r="A8">
        <v>6</v>
      </c>
      <c r="B8" s="13">
        <v>2</v>
      </c>
      <c r="C8" s="10"/>
      <c r="D8" s="11"/>
      <c r="E8" s="11"/>
      <c r="F8" s="10"/>
      <c r="G8" s="12"/>
      <c r="H8" s="193"/>
      <c r="I8" s="186"/>
      <c r="J8" s="25"/>
      <c r="K8" s="11"/>
      <c r="L8" s="11"/>
      <c r="M8" s="27"/>
      <c r="N8" s="21"/>
      <c r="O8" s="21"/>
      <c r="P8" s="10"/>
    </row>
    <row r="9" spans="1:16" ht="13">
      <c r="A9">
        <v>7</v>
      </c>
      <c r="B9" s="2" t="s">
        <v>42</v>
      </c>
      <c r="C9" s="4" t="s">
        <v>43</v>
      </c>
      <c r="D9" s="3" t="s">
        <v>44</v>
      </c>
      <c r="E9" s="3" t="s">
        <v>45</v>
      </c>
      <c r="F9" s="4" t="s">
        <v>46</v>
      </c>
      <c r="G9" s="6" t="s">
        <v>47</v>
      </c>
      <c r="H9" s="136">
        <v>23.99</v>
      </c>
      <c r="I9" s="185">
        <v>18.47</v>
      </c>
      <c r="J9" s="6">
        <v>56</v>
      </c>
      <c r="K9" s="3">
        <v>112771</v>
      </c>
      <c r="L9" s="3" t="s">
        <v>4</v>
      </c>
      <c r="M9" s="26"/>
      <c r="N9" s="20" t="s">
        <v>48</v>
      </c>
      <c r="O9" s="20" t="s">
        <v>49</v>
      </c>
      <c r="P9" s="4" t="s">
        <v>50</v>
      </c>
    </row>
    <row r="10" spans="1:16" ht="13">
      <c r="A10">
        <v>8</v>
      </c>
      <c r="B10" s="2" t="s">
        <v>42</v>
      </c>
      <c r="C10" s="4" t="s">
        <v>43</v>
      </c>
      <c r="D10" s="3" t="s">
        <v>44</v>
      </c>
      <c r="E10" s="3" t="s">
        <v>45</v>
      </c>
      <c r="F10" s="4" t="s">
        <v>51</v>
      </c>
      <c r="G10" s="6" t="s">
        <v>47</v>
      </c>
      <c r="H10" s="136">
        <v>23.99</v>
      </c>
      <c r="I10" s="185">
        <v>18.47</v>
      </c>
      <c r="J10" s="6">
        <v>28</v>
      </c>
      <c r="K10" s="3">
        <v>112789</v>
      </c>
      <c r="L10" s="3" t="s">
        <v>4</v>
      </c>
      <c r="M10" s="26"/>
      <c r="N10" s="20" t="s">
        <v>48</v>
      </c>
      <c r="O10" s="20" t="s">
        <v>49</v>
      </c>
      <c r="P10" s="4" t="s">
        <v>50</v>
      </c>
    </row>
    <row r="11" spans="1:16" ht="13">
      <c r="A11">
        <v>9</v>
      </c>
      <c r="B11" s="4" t="s">
        <v>42</v>
      </c>
      <c r="C11" s="4" t="s">
        <v>52</v>
      </c>
      <c r="D11" s="3" t="s">
        <v>53</v>
      </c>
      <c r="E11" s="3" t="s">
        <v>54</v>
      </c>
      <c r="F11" s="4" t="s">
        <v>55</v>
      </c>
      <c r="G11" s="6" t="s">
        <v>47</v>
      </c>
      <c r="H11" s="136">
        <v>22.99</v>
      </c>
      <c r="I11" s="185">
        <v>17.53</v>
      </c>
      <c r="J11" s="6">
        <v>91</v>
      </c>
      <c r="K11" s="3">
        <v>164129</v>
      </c>
      <c r="L11" s="3" t="s">
        <v>4</v>
      </c>
      <c r="M11" s="26"/>
      <c r="N11" s="20" t="s">
        <v>56</v>
      </c>
      <c r="O11" s="20" t="s">
        <v>49</v>
      </c>
      <c r="P11" s="4" t="s">
        <v>57</v>
      </c>
    </row>
    <row r="12" spans="1:16" ht="13">
      <c r="A12">
        <v>10</v>
      </c>
      <c r="B12" s="4" t="s">
        <v>42</v>
      </c>
      <c r="C12" s="4" t="s">
        <v>52</v>
      </c>
      <c r="D12" s="3" t="s">
        <v>53</v>
      </c>
      <c r="E12" s="3" t="s">
        <v>54</v>
      </c>
      <c r="F12" s="4" t="s">
        <v>58</v>
      </c>
      <c r="G12" s="6">
        <v>2019</v>
      </c>
      <c r="H12" s="136">
        <v>27.49</v>
      </c>
      <c r="I12" s="185">
        <v>21.3</v>
      </c>
      <c r="J12" s="6">
        <v>64</v>
      </c>
      <c r="K12" s="3">
        <v>289603</v>
      </c>
      <c r="L12" s="3" t="s">
        <v>4</v>
      </c>
      <c r="M12" s="26"/>
      <c r="N12" s="20" t="s">
        <v>56</v>
      </c>
      <c r="O12" s="20" t="s">
        <v>49</v>
      </c>
      <c r="P12" s="4" t="s">
        <v>59</v>
      </c>
    </row>
    <row r="13" spans="1:16" ht="13">
      <c r="A13">
        <v>11</v>
      </c>
      <c r="B13" s="4" t="s">
        <v>42</v>
      </c>
      <c r="C13" s="4" t="s">
        <v>60</v>
      </c>
      <c r="D13" s="3" t="s">
        <v>53</v>
      </c>
      <c r="E13" s="3" t="s">
        <v>54</v>
      </c>
      <c r="F13" s="4" t="s">
        <v>61</v>
      </c>
      <c r="G13" s="6" t="s">
        <v>47</v>
      </c>
      <c r="H13" s="136">
        <v>24.99</v>
      </c>
      <c r="I13" s="185">
        <v>19.14</v>
      </c>
      <c r="J13" s="6">
        <v>106</v>
      </c>
      <c r="K13" s="3">
        <v>271585</v>
      </c>
      <c r="L13" s="3" t="s">
        <v>4</v>
      </c>
      <c r="M13" s="26"/>
      <c r="N13" s="20" t="s">
        <v>62</v>
      </c>
      <c r="O13" s="20" t="s">
        <v>49</v>
      </c>
      <c r="P13" s="4" t="s">
        <v>63</v>
      </c>
    </row>
    <row r="14" spans="1:16" ht="13">
      <c r="A14">
        <v>12</v>
      </c>
      <c r="B14" s="4" t="s">
        <v>42</v>
      </c>
      <c r="C14" s="4" t="s">
        <v>52</v>
      </c>
      <c r="D14" s="3" t="s">
        <v>53</v>
      </c>
      <c r="E14" s="3" t="s">
        <v>54</v>
      </c>
      <c r="F14" s="4" t="s">
        <v>64</v>
      </c>
      <c r="G14" s="6" t="s">
        <v>47</v>
      </c>
      <c r="H14" s="136">
        <v>43.99</v>
      </c>
      <c r="I14" s="185">
        <v>33.43</v>
      </c>
      <c r="J14" s="6">
        <v>150</v>
      </c>
      <c r="K14" s="3">
        <v>121749</v>
      </c>
      <c r="L14" s="3" t="s">
        <v>4</v>
      </c>
      <c r="M14" s="26"/>
      <c r="N14" s="20" t="s">
        <v>56</v>
      </c>
      <c r="O14" s="20" t="s">
        <v>49</v>
      </c>
      <c r="P14" s="4" t="s">
        <v>65</v>
      </c>
    </row>
    <row r="15" spans="1:16" s="9" customFormat="1" ht="13">
      <c r="A15">
        <v>13</v>
      </c>
      <c r="B15" s="13">
        <v>3</v>
      </c>
      <c r="C15" s="10"/>
      <c r="D15" s="11"/>
      <c r="E15" s="11"/>
      <c r="F15" s="10"/>
      <c r="G15" s="12"/>
      <c r="H15" s="193"/>
      <c r="I15" s="186"/>
      <c r="J15" s="25"/>
      <c r="K15" s="11"/>
      <c r="L15" s="11"/>
      <c r="M15" s="27"/>
      <c r="N15" s="21"/>
      <c r="O15" s="21"/>
      <c r="P15" s="10"/>
    </row>
    <row r="16" spans="1:16" ht="13">
      <c r="A16">
        <v>14</v>
      </c>
      <c r="B16" s="28" t="s">
        <v>76</v>
      </c>
      <c r="C16" s="30" t="s">
        <v>77</v>
      </c>
      <c r="D16" s="29" t="s">
        <v>78</v>
      </c>
      <c r="E16" s="29" t="s">
        <v>79</v>
      </c>
      <c r="F16" s="30" t="s">
        <v>80</v>
      </c>
      <c r="G16" s="33">
        <v>2023</v>
      </c>
      <c r="H16" s="133">
        <v>24.99</v>
      </c>
      <c r="I16" s="127">
        <v>17.989999999999998</v>
      </c>
      <c r="J16" s="31">
        <v>355</v>
      </c>
      <c r="K16" s="29">
        <v>177582</v>
      </c>
      <c r="L16" s="29" t="s">
        <v>5</v>
      </c>
      <c r="M16" s="30" t="s">
        <v>81</v>
      </c>
      <c r="N16" s="32" t="s">
        <v>82</v>
      </c>
      <c r="O16" s="32" t="s">
        <v>83</v>
      </c>
      <c r="P16" s="30" t="s">
        <v>84</v>
      </c>
    </row>
    <row r="17" spans="1:16" ht="13">
      <c r="A17">
        <v>15</v>
      </c>
      <c r="B17" s="28" t="s">
        <v>76</v>
      </c>
      <c r="C17" s="30" t="s">
        <v>77</v>
      </c>
      <c r="D17" s="29" t="s">
        <v>78</v>
      </c>
      <c r="E17" s="29" t="s">
        <v>79</v>
      </c>
      <c r="F17" s="30" t="s">
        <v>85</v>
      </c>
      <c r="G17" s="33">
        <v>2024</v>
      </c>
      <c r="H17" s="133">
        <v>23.99</v>
      </c>
      <c r="I17" s="127">
        <v>16.989999999999998</v>
      </c>
      <c r="J17" s="31">
        <v>937</v>
      </c>
      <c r="K17" s="29">
        <v>280881</v>
      </c>
      <c r="L17" s="29" t="s">
        <v>5</v>
      </c>
      <c r="M17" s="30" t="s">
        <v>81</v>
      </c>
      <c r="N17" s="32" t="s">
        <v>82</v>
      </c>
      <c r="O17" s="32" t="s">
        <v>83</v>
      </c>
      <c r="P17" s="30"/>
    </row>
    <row r="18" spans="1:16" ht="13">
      <c r="A18">
        <v>16</v>
      </c>
      <c r="B18" s="28" t="s">
        <v>76</v>
      </c>
      <c r="C18" s="30" t="s">
        <v>86</v>
      </c>
      <c r="D18" s="29" t="s">
        <v>78</v>
      </c>
      <c r="E18" s="29" t="s">
        <v>87</v>
      </c>
      <c r="F18" s="30" t="s">
        <v>88</v>
      </c>
      <c r="G18" s="33">
        <v>2024</v>
      </c>
      <c r="H18" s="133" t="s">
        <v>89</v>
      </c>
      <c r="I18" s="127" t="s">
        <v>90</v>
      </c>
      <c r="J18" s="31">
        <v>48</v>
      </c>
      <c r="K18" s="29">
        <v>289895</v>
      </c>
      <c r="L18" s="29" t="s">
        <v>5</v>
      </c>
      <c r="M18" s="30" t="s">
        <v>91</v>
      </c>
      <c r="N18" s="32" t="s">
        <v>92</v>
      </c>
      <c r="O18" s="32" t="s">
        <v>83</v>
      </c>
      <c r="P18" s="30"/>
    </row>
    <row r="19" spans="1:16" ht="13">
      <c r="A19">
        <v>17</v>
      </c>
      <c r="B19" s="28" t="s">
        <v>76</v>
      </c>
      <c r="C19" s="30" t="s">
        <v>86</v>
      </c>
      <c r="D19" s="29" t="s">
        <v>78</v>
      </c>
      <c r="E19" s="29" t="s">
        <v>87</v>
      </c>
      <c r="F19" s="30" t="s">
        <v>93</v>
      </c>
      <c r="G19" s="33">
        <v>2024</v>
      </c>
      <c r="H19" s="133" t="s">
        <v>89</v>
      </c>
      <c r="I19" s="127" t="s">
        <v>90</v>
      </c>
      <c r="J19" s="31">
        <v>0</v>
      </c>
      <c r="K19" s="29">
        <v>676960</v>
      </c>
      <c r="L19" s="29" t="s">
        <v>5</v>
      </c>
      <c r="M19" s="30" t="s">
        <v>94</v>
      </c>
      <c r="N19" s="32" t="s">
        <v>92</v>
      </c>
      <c r="O19" s="32" t="s">
        <v>83</v>
      </c>
      <c r="P19" s="30"/>
    </row>
    <row r="20" spans="1:16" ht="13">
      <c r="A20">
        <v>18</v>
      </c>
      <c r="B20" s="28" t="s">
        <v>76</v>
      </c>
      <c r="C20" s="30" t="s">
        <v>95</v>
      </c>
      <c r="D20" s="29" t="s">
        <v>78</v>
      </c>
      <c r="E20" s="29" t="s">
        <v>87</v>
      </c>
      <c r="F20" s="30" t="s">
        <v>96</v>
      </c>
      <c r="G20" s="33" t="s">
        <v>47</v>
      </c>
      <c r="H20" s="133" t="s">
        <v>97</v>
      </c>
      <c r="I20" s="127" t="s">
        <v>98</v>
      </c>
      <c r="J20" s="31">
        <v>0</v>
      </c>
      <c r="K20" s="29">
        <v>681426</v>
      </c>
      <c r="L20" s="29" t="s">
        <v>5</v>
      </c>
      <c r="M20" s="30" t="s">
        <v>99</v>
      </c>
      <c r="N20" s="32" t="s">
        <v>92</v>
      </c>
      <c r="O20" s="32" t="s">
        <v>83</v>
      </c>
      <c r="P20" s="30"/>
    </row>
    <row r="21" spans="1:16" ht="13">
      <c r="A21">
        <v>19</v>
      </c>
      <c r="B21" s="28" t="s">
        <v>76</v>
      </c>
      <c r="C21" s="30" t="s">
        <v>95</v>
      </c>
      <c r="D21" s="29" t="s">
        <v>78</v>
      </c>
      <c r="E21" s="29" t="s">
        <v>79</v>
      </c>
      <c r="F21" s="30" t="s">
        <v>100</v>
      </c>
      <c r="G21" s="33">
        <v>2023</v>
      </c>
      <c r="H21" s="133" t="s">
        <v>98</v>
      </c>
      <c r="I21" s="127" t="s">
        <v>101</v>
      </c>
      <c r="J21" s="31">
        <v>238</v>
      </c>
      <c r="K21" s="29">
        <v>326898</v>
      </c>
      <c r="L21" s="29" t="s">
        <v>5</v>
      </c>
      <c r="M21" s="30" t="s">
        <v>81</v>
      </c>
      <c r="N21" s="32" t="s">
        <v>92</v>
      </c>
      <c r="O21" s="32" t="s">
        <v>83</v>
      </c>
      <c r="P21" s="30"/>
    </row>
    <row r="22" spans="1:16" ht="13">
      <c r="A22">
        <v>20</v>
      </c>
      <c r="B22" s="28" t="s">
        <v>76</v>
      </c>
      <c r="C22" s="30" t="s">
        <v>95</v>
      </c>
      <c r="D22" s="29" t="s">
        <v>78</v>
      </c>
      <c r="E22" s="29" t="s">
        <v>102</v>
      </c>
      <c r="F22" s="30" t="s">
        <v>103</v>
      </c>
      <c r="G22" s="33">
        <v>2023</v>
      </c>
      <c r="H22" s="133" t="s">
        <v>98</v>
      </c>
      <c r="I22" s="127" t="s">
        <v>101</v>
      </c>
      <c r="J22" s="31">
        <v>182</v>
      </c>
      <c r="K22" s="29">
        <v>326903</v>
      </c>
      <c r="L22" s="29" t="s">
        <v>5</v>
      </c>
      <c r="M22" s="30" t="s">
        <v>104</v>
      </c>
      <c r="N22" s="32" t="s">
        <v>92</v>
      </c>
      <c r="O22" s="32" t="s">
        <v>83</v>
      </c>
      <c r="P22" s="30"/>
    </row>
    <row r="23" spans="1:16" ht="13">
      <c r="A23">
        <v>21</v>
      </c>
      <c r="B23" s="28" t="s">
        <v>76</v>
      </c>
      <c r="C23" s="30" t="s">
        <v>109</v>
      </c>
      <c r="D23" s="29" t="s">
        <v>78</v>
      </c>
      <c r="E23" s="29" t="s">
        <v>110</v>
      </c>
      <c r="F23" s="30" t="s">
        <v>111</v>
      </c>
      <c r="G23" s="33">
        <v>2023</v>
      </c>
      <c r="H23" s="133" t="s">
        <v>112</v>
      </c>
      <c r="I23" s="127" t="s">
        <v>113</v>
      </c>
      <c r="J23" s="31">
        <v>127</v>
      </c>
      <c r="K23" s="29">
        <v>118318</v>
      </c>
      <c r="L23" s="29" t="s">
        <v>5</v>
      </c>
      <c r="M23" s="30" t="s">
        <v>114</v>
      </c>
      <c r="N23" s="32" t="s">
        <v>108</v>
      </c>
      <c r="O23" s="32" t="s">
        <v>83</v>
      </c>
      <c r="P23" s="30" t="s">
        <v>115</v>
      </c>
    </row>
    <row r="24" spans="1:16" s="9" customFormat="1" ht="13">
      <c r="A24">
        <v>22</v>
      </c>
      <c r="B24" s="13">
        <v>4</v>
      </c>
      <c r="C24" s="10"/>
      <c r="D24" s="11"/>
      <c r="E24" s="11"/>
      <c r="F24" s="10"/>
      <c r="G24" s="12"/>
      <c r="H24" s="193"/>
      <c r="I24" s="186"/>
      <c r="J24" s="25"/>
      <c r="K24" s="11"/>
      <c r="L24" s="11"/>
      <c r="M24" s="27"/>
      <c r="N24" s="21"/>
      <c r="O24" s="21"/>
      <c r="P24" s="10"/>
    </row>
    <row r="25" spans="1:16" ht="13">
      <c r="A25">
        <v>23</v>
      </c>
      <c r="B25" s="2" t="s">
        <v>116</v>
      </c>
      <c r="C25" s="4" t="s">
        <v>117</v>
      </c>
      <c r="D25" s="3" t="s">
        <v>118</v>
      </c>
      <c r="E25" s="3" t="s">
        <v>119</v>
      </c>
      <c r="F25" s="4" t="s">
        <v>120</v>
      </c>
      <c r="G25" s="6">
        <v>2023</v>
      </c>
      <c r="H25" s="136">
        <v>33.99</v>
      </c>
      <c r="I25" s="185">
        <v>26.5</v>
      </c>
      <c r="J25" s="24" t="s">
        <v>121</v>
      </c>
      <c r="K25" s="3">
        <v>371243</v>
      </c>
      <c r="L25" s="3" t="s">
        <v>5</v>
      </c>
      <c r="M25" s="26"/>
      <c r="N25" s="20" t="s">
        <v>122</v>
      </c>
      <c r="O25" s="20" t="s">
        <v>123</v>
      </c>
      <c r="P25" s="4"/>
    </row>
    <row r="26" spans="1:16" ht="13">
      <c r="A26">
        <v>24</v>
      </c>
      <c r="B26" s="2" t="s">
        <v>116</v>
      </c>
      <c r="C26" s="4" t="s">
        <v>117</v>
      </c>
      <c r="D26" s="3" t="s">
        <v>118</v>
      </c>
      <c r="E26" s="3" t="s">
        <v>119</v>
      </c>
      <c r="F26" s="4" t="s">
        <v>124</v>
      </c>
      <c r="G26" s="6">
        <v>2023</v>
      </c>
      <c r="H26" s="136">
        <v>33.99</v>
      </c>
      <c r="I26" s="185">
        <v>26.5</v>
      </c>
      <c r="J26" s="24" t="s">
        <v>125</v>
      </c>
      <c r="K26" s="3">
        <v>399491</v>
      </c>
      <c r="L26" s="3" t="s">
        <v>5</v>
      </c>
      <c r="M26" s="26"/>
      <c r="N26" s="20" t="s">
        <v>122</v>
      </c>
      <c r="O26" s="20" t="s">
        <v>123</v>
      </c>
      <c r="P26" s="4"/>
    </row>
    <row r="27" spans="1:16" ht="13">
      <c r="A27">
        <v>25</v>
      </c>
      <c r="B27" s="4" t="s">
        <v>116</v>
      </c>
      <c r="C27" s="4" t="s">
        <v>126</v>
      </c>
      <c r="D27" s="3" t="s">
        <v>118</v>
      </c>
      <c r="E27" s="3" t="s">
        <v>127</v>
      </c>
      <c r="F27" s="4" t="s">
        <v>128</v>
      </c>
      <c r="G27" s="6">
        <v>2023</v>
      </c>
      <c r="H27" s="136">
        <v>32.99</v>
      </c>
      <c r="I27" s="185">
        <v>25.5</v>
      </c>
      <c r="J27" s="24" t="s">
        <v>129</v>
      </c>
      <c r="K27" s="3">
        <v>372876</v>
      </c>
      <c r="L27" s="3" t="s">
        <v>5</v>
      </c>
      <c r="M27" s="26"/>
      <c r="N27" s="20" t="s">
        <v>130</v>
      </c>
      <c r="O27" s="20" t="s">
        <v>123</v>
      </c>
      <c r="P27" s="4"/>
    </row>
    <row r="28" spans="1:16" ht="13">
      <c r="A28">
        <v>26</v>
      </c>
      <c r="B28" s="4" t="s">
        <v>116</v>
      </c>
      <c r="C28" s="4" t="s">
        <v>126</v>
      </c>
      <c r="D28" s="3" t="s">
        <v>118</v>
      </c>
      <c r="E28" s="3" t="s">
        <v>127</v>
      </c>
      <c r="F28" s="4" t="s">
        <v>131</v>
      </c>
      <c r="G28" s="6">
        <v>2023</v>
      </c>
      <c r="H28" s="136">
        <v>32.99</v>
      </c>
      <c r="I28" s="185">
        <v>25.5</v>
      </c>
      <c r="J28" s="24" t="s">
        <v>132</v>
      </c>
      <c r="K28" s="3">
        <v>372879</v>
      </c>
      <c r="L28" s="3" t="s">
        <v>5</v>
      </c>
      <c r="M28" s="26"/>
      <c r="N28" s="20" t="s">
        <v>130</v>
      </c>
      <c r="O28" s="20" t="s">
        <v>123</v>
      </c>
      <c r="P28" s="4"/>
    </row>
    <row r="29" spans="1:16" ht="13">
      <c r="A29">
        <v>27</v>
      </c>
      <c r="B29" s="4" t="s">
        <v>116</v>
      </c>
      <c r="C29" s="4" t="s">
        <v>133</v>
      </c>
      <c r="D29" s="3" t="s">
        <v>44</v>
      </c>
      <c r="E29" s="3" t="s">
        <v>134</v>
      </c>
      <c r="F29" s="4" t="s">
        <v>135</v>
      </c>
      <c r="G29" s="6">
        <v>2021</v>
      </c>
      <c r="H29" s="136">
        <v>43.99</v>
      </c>
      <c r="I29" s="185">
        <v>33.57</v>
      </c>
      <c r="J29" s="24" t="s">
        <v>136</v>
      </c>
      <c r="K29" s="3">
        <v>420136</v>
      </c>
      <c r="L29" s="3" t="s">
        <v>5</v>
      </c>
      <c r="M29" s="26" t="s">
        <v>137</v>
      </c>
      <c r="N29" s="20" t="s">
        <v>138</v>
      </c>
      <c r="O29" s="20" t="s">
        <v>123</v>
      </c>
      <c r="P29" s="4" t="s">
        <v>139</v>
      </c>
    </row>
    <row r="30" spans="1:16" ht="13">
      <c r="A30">
        <v>28</v>
      </c>
      <c r="B30" s="4" t="s">
        <v>116</v>
      </c>
      <c r="C30" s="4" t="s">
        <v>140</v>
      </c>
      <c r="D30" s="3" t="s">
        <v>118</v>
      </c>
      <c r="E30" s="3" t="s">
        <v>141</v>
      </c>
      <c r="F30" s="4" t="s">
        <v>142</v>
      </c>
      <c r="G30" s="6">
        <v>2023</v>
      </c>
      <c r="H30" s="136">
        <v>35.99</v>
      </c>
      <c r="I30" s="185">
        <v>27.99</v>
      </c>
      <c r="J30" s="24" t="s">
        <v>143</v>
      </c>
      <c r="K30" s="3">
        <v>406427</v>
      </c>
      <c r="L30" s="3" t="s">
        <v>5</v>
      </c>
      <c r="M30" s="26"/>
      <c r="N30" s="20" t="s">
        <v>144</v>
      </c>
      <c r="O30" s="20" t="s">
        <v>123</v>
      </c>
      <c r="P30" s="4"/>
    </row>
    <row r="31" spans="1:16" ht="13">
      <c r="A31">
        <v>29</v>
      </c>
      <c r="B31" s="4" t="s">
        <v>116</v>
      </c>
      <c r="C31" s="4" t="s">
        <v>140</v>
      </c>
      <c r="D31" s="3" t="s">
        <v>118</v>
      </c>
      <c r="E31" s="3" t="s">
        <v>141</v>
      </c>
      <c r="F31" s="4" t="s">
        <v>145</v>
      </c>
      <c r="G31" s="6">
        <v>2024</v>
      </c>
      <c r="H31" s="136">
        <v>32.99</v>
      </c>
      <c r="I31" s="185">
        <v>25.5</v>
      </c>
      <c r="J31" s="24" t="s">
        <v>146</v>
      </c>
      <c r="K31" s="3">
        <v>298717</v>
      </c>
      <c r="L31" s="3" t="s">
        <v>5</v>
      </c>
      <c r="M31" s="26"/>
      <c r="N31" s="20" t="s">
        <v>144</v>
      </c>
      <c r="O31" s="20" t="s">
        <v>123</v>
      </c>
      <c r="P31" s="4"/>
    </row>
    <row r="32" spans="1:16" ht="13">
      <c r="A32">
        <v>30</v>
      </c>
      <c r="B32" s="4" t="s">
        <v>116</v>
      </c>
      <c r="C32" s="4" t="s">
        <v>147</v>
      </c>
      <c r="D32" s="3" t="s">
        <v>44</v>
      </c>
      <c r="E32" s="3" t="s">
        <v>148</v>
      </c>
      <c r="F32" s="4" t="s">
        <v>149</v>
      </c>
      <c r="G32" s="6">
        <v>2023</v>
      </c>
      <c r="H32" s="136">
        <v>41.99</v>
      </c>
      <c r="I32" s="185">
        <v>32.5</v>
      </c>
      <c r="J32" s="24" t="s">
        <v>150</v>
      </c>
      <c r="K32" s="3">
        <v>428683</v>
      </c>
      <c r="L32" s="3" t="s">
        <v>5</v>
      </c>
      <c r="M32" s="26"/>
      <c r="N32" s="20" t="s">
        <v>151</v>
      </c>
      <c r="O32" s="20" t="s">
        <v>123</v>
      </c>
      <c r="P32" s="4"/>
    </row>
    <row r="33" spans="1:16" s="9" customFormat="1" ht="13">
      <c r="A33">
        <v>31</v>
      </c>
      <c r="B33" s="34">
        <v>5</v>
      </c>
      <c r="C33" s="36"/>
      <c r="D33" s="35"/>
      <c r="E33" s="35"/>
      <c r="F33" s="36"/>
      <c r="G33" s="37"/>
      <c r="H33" s="194"/>
      <c r="I33" s="187"/>
      <c r="J33" s="38"/>
      <c r="K33" s="35"/>
      <c r="L33" s="35"/>
      <c r="M33" s="39"/>
      <c r="N33" s="40"/>
      <c r="O33" s="40"/>
      <c r="P33" s="36"/>
    </row>
    <row r="34" spans="1:16" s="41" customFormat="1" ht="13">
      <c r="A34">
        <v>32</v>
      </c>
      <c r="B34" s="41" t="s">
        <v>152</v>
      </c>
      <c r="C34" s="165" t="s">
        <v>153</v>
      </c>
      <c r="D34" s="168" t="s">
        <v>154</v>
      </c>
      <c r="E34" s="168" t="s">
        <v>9</v>
      </c>
      <c r="F34" s="165" t="s">
        <v>155</v>
      </c>
      <c r="G34" s="180">
        <v>2022</v>
      </c>
      <c r="H34" s="195">
        <v>38</v>
      </c>
      <c r="I34" s="203">
        <v>28.95</v>
      </c>
      <c r="J34" s="180">
        <v>120</v>
      </c>
      <c r="K34" s="41">
        <v>69232</v>
      </c>
      <c r="L34" s="41" t="s">
        <v>5</v>
      </c>
      <c r="M34" s="41" t="s">
        <v>156</v>
      </c>
      <c r="N34" s="41" t="s">
        <v>157</v>
      </c>
      <c r="O34" s="41" t="s">
        <v>158</v>
      </c>
    </row>
    <row r="35" spans="1:16" s="41" customFormat="1" ht="13">
      <c r="A35">
        <v>33</v>
      </c>
      <c r="B35" s="41" t="s">
        <v>152</v>
      </c>
      <c r="C35" s="165" t="s">
        <v>153</v>
      </c>
      <c r="D35" s="168" t="s">
        <v>7</v>
      </c>
      <c r="E35" s="168" t="s">
        <v>9</v>
      </c>
      <c r="F35" s="165" t="s">
        <v>159</v>
      </c>
      <c r="G35" s="180">
        <v>2022</v>
      </c>
      <c r="H35" s="195">
        <v>38</v>
      </c>
      <c r="I35" s="203">
        <v>28.95</v>
      </c>
      <c r="J35" s="180">
        <v>130</v>
      </c>
      <c r="K35" s="41">
        <v>94397</v>
      </c>
      <c r="L35" s="41" t="s">
        <v>5</v>
      </c>
      <c r="M35" s="41" t="s">
        <v>156</v>
      </c>
      <c r="N35" s="41" t="s">
        <v>157</v>
      </c>
      <c r="O35" s="41" t="s">
        <v>158</v>
      </c>
    </row>
    <row r="36" spans="1:16" s="41" customFormat="1" ht="13">
      <c r="A36">
        <v>34</v>
      </c>
      <c r="B36" s="41" t="s">
        <v>152</v>
      </c>
      <c r="C36" s="165" t="s">
        <v>153</v>
      </c>
      <c r="D36" s="168" t="s">
        <v>7</v>
      </c>
      <c r="E36" s="168" t="s">
        <v>9</v>
      </c>
      <c r="F36" s="165" t="s">
        <v>160</v>
      </c>
      <c r="G36" s="180">
        <v>2022</v>
      </c>
      <c r="H36" s="195">
        <v>38</v>
      </c>
      <c r="I36" s="203">
        <v>28</v>
      </c>
      <c r="J36" s="180">
        <v>140</v>
      </c>
      <c r="K36" s="41">
        <v>185143</v>
      </c>
      <c r="L36" s="41" t="s">
        <v>5</v>
      </c>
      <c r="M36" s="41" t="s">
        <v>156</v>
      </c>
      <c r="N36" s="41" t="s">
        <v>157</v>
      </c>
      <c r="O36" s="41" t="s">
        <v>158</v>
      </c>
    </row>
    <row r="37" spans="1:16" s="41" customFormat="1" ht="13">
      <c r="A37">
        <v>35</v>
      </c>
      <c r="B37" s="41" t="s">
        <v>152</v>
      </c>
      <c r="C37" s="165" t="s">
        <v>153</v>
      </c>
      <c r="D37" s="168" t="s">
        <v>7</v>
      </c>
      <c r="E37" s="168" t="s">
        <v>9</v>
      </c>
      <c r="F37" s="165" t="s">
        <v>161</v>
      </c>
      <c r="G37" s="180">
        <v>2022</v>
      </c>
      <c r="H37" s="195">
        <v>38</v>
      </c>
      <c r="I37" s="203">
        <v>28</v>
      </c>
      <c r="J37" s="180">
        <v>90</v>
      </c>
      <c r="K37" s="41">
        <v>154917</v>
      </c>
      <c r="L37" s="41" t="s">
        <v>5</v>
      </c>
      <c r="M37" s="41" t="s">
        <v>156</v>
      </c>
      <c r="N37" s="41" t="s">
        <v>157</v>
      </c>
      <c r="O37" s="41" t="s">
        <v>158</v>
      </c>
    </row>
    <row r="38" spans="1:16" s="41" customFormat="1" ht="13">
      <c r="A38">
        <v>36</v>
      </c>
      <c r="B38" s="41" t="s">
        <v>152</v>
      </c>
      <c r="C38" s="165" t="s">
        <v>153</v>
      </c>
      <c r="D38" s="168" t="s">
        <v>162</v>
      </c>
      <c r="E38" s="168" t="s">
        <v>163</v>
      </c>
      <c r="F38" s="165" t="s">
        <v>164</v>
      </c>
      <c r="G38" s="180">
        <v>2024</v>
      </c>
      <c r="H38" s="195">
        <v>18.5</v>
      </c>
      <c r="I38" s="203">
        <v>25</v>
      </c>
      <c r="J38" s="180">
        <v>275</v>
      </c>
      <c r="K38" s="41">
        <v>275509</v>
      </c>
      <c r="L38" s="41" t="s">
        <v>5</v>
      </c>
      <c r="M38" s="41" t="s">
        <v>156</v>
      </c>
      <c r="N38" s="41" t="s">
        <v>157</v>
      </c>
      <c r="O38" s="41" t="s">
        <v>158</v>
      </c>
    </row>
    <row r="39" spans="1:16" s="9" customFormat="1" ht="13">
      <c r="A39">
        <v>37</v>
      </c>
      <c r="B39" s="13">
        <v>6</v>
      </c>
      <c r="C39" s="10"/>
      <c r="D39" s="11"/>
      <c r="E39" s="11"/>
      <c r="F39" s="10"/>
      <c r="G39" s="12"/>
      <c r="H39" s="193"/>
      <c r="I39" s="186"/>
      <c r="J39" s="25"/>
      <c r="K39" s="11"/>
      <c r="L39" s="11"/>
      <c r="M39" s="27"/>
      <c r="N39" s="21"/>
      <c r="O39" s="21"/>
      <c r="P39" s="10"/>
    </row>
    <row r="40" spans="1:16" ht="13">
      <c r="A40">
        <v>38</v>
      </c>
      <c r="B40" s="2" t="s">
        <v>168</v>
      </c>
      <c r="C40" s="4" t="s">
        <v>169</v>
      </c>
      <c r="D40" s="3" t="s">
        <v>118</v>
      </c>
      <c r="E40" s="3" t="s">
        <v>170</v>
      </c>
      <c r="F40" s="4" t="s">
        <v>171</v>
      </c>
      <c r="G40" s="6">
        <v>2023</v>
      </c>
      <c r="H40" s="136">
        <v>27.99</v>
      </c>
      <c r="I40" s="185">
        <v>17</v>
      </c>
      <c r="J40" s="43">
        <v>44</v>
      </c>
      <c r="K40" s="3">
        <v>487658</v>
      </c>
      <c r="L40" s="3" t="s">
        <v>5</v>
      </c>
      <c r="M40" s="26" t="s">
        <v>172</v>
      </c>
      <c r="N40" s="44" t="s">
        <v>173</v>
      </c>
      <c r="O40" s="45" t="s">
        <v>174</v>
      </c>
      <c r="P40" s="46" t="s">
        <v>175</v>
      </c>
    </row>
    <row r="41" spans="1:16" ht="13">
      <c r="A41">
        <v>39</v>
      </c>
      <c r="B41" s="2" t="s">
        <v>168</v>
      </c>
      <c r="C41" s="4" t="s">
        <v>169</v>
      </c>
      <c r="D41" s="3" t="s">
        <v>118</v>
      </c>
      <c r="E41" s="3" t="s">
        <v>170</v>
      </c>
      <c r="F41" s="4" t="s">
        <v>176</v>
      </c>
      <c r="G41" s="6">
        <v>2023</v>
      </c>
      <c r="H41" s="136">
        <v>32.99</v>
      </c>
      <c r="I41" s="185">
        <v>17</v>
      </c>
      <c r="J41" s="43">
        <v>44</v>
      </c>
      <c r="K41" s="3">
        <v>237806</v>
      </c>
      <c r="L41" s="3" t="s">
        <v>5</v>
      </c>
      <c r="M41" s="26" t="s">
        <v>172</v>
      </c>
      <c r="N41" s="47" t="s">
        <v>173</v>
      </c>
      <c r="O41" s="48" t="s">
        <v>174</v>
      </c>
      <c r="P41" s="46" t="s">
        <v>177</v>
      </c>
    </row>
    <row r="42" spans="1:16" ht="13">
      <c r="A42">
        <v>40</v>
      </c>
      <c r="B42" s="4" t="s">
        <v>168</v>
      </c>
      <c r="C42" s="4" t="s">
        <v>169</v>
      </c>
      <c r="D42" s="3" t="s">
        <v>118</v>
      </c>
      <c r="E42" s="3" t="s">
        <v>170</v>
      </c>
      <c r="F42" s="4" t="s">
        <v>178</v>
      </c>
      <c r="G42" s="6">
        <v>2020</v>
      </c>
      <c r="H42" s="136">
        <v>34.99</v>
      </c>
      <c r="I42" s="185">
        <v>20</v>
      </c>
      <c r="J42" s="43">
        <v>150</v>
      </c>
      <c r="K42" s="3">
        <v>237756</v>
      </c>
      <c r="L42" s="3" t="s">
        <v>5</v>
      </c>
      <c r="M42" s="26" t="s">
        <v>172</v>
      </c>
      <c r="N42" s="47" t="s">
        <v>173</v>
      </c>
      <c r="O42" s="48" t="s">
        <v>174</v>
      </c>
      <c r="P42" s="46" t="s">
        <v>179</v>
      </c>
    </row>
    <row r="43" spans="1:16" ht="13">
      <c r="A43">
        <v>41</v>
      </c>
      <c r="B43" s="4" t="s">
        <v>168</v>
      </c>
      <c r="C43" s="4" t="s">
        <v>180</v>
      </c>
      <c r="D43" s="3" t="s">
        <v>118</v>
      </c>
      <c r="E43" s="3" t="s">
        <v>181</v>
      </c>
      <c r="F43" s="4" t="s">
        <v>182</v>
      </c>
      <c r="G43" s="6">
        <v>2023</v>
      </c>
      <c r="H43" s="136">
        <v>22.99</v>
      </c>
      <c r="I43" s="185">
        <v>12</v>
      </c>
      <c r="J43" s="43">
        <v>11</v>
      </c>
      <c r="K43" s="3">
        <v>480564</v>
      </c>
      <c r="L43" s="3" t="s">
        <v>5</v>
      </c>
      <c r="M43" s="26" t="s">
        <v>172</v>
      </c>
      <c r="N43" s="47" t="s">
        <v>183</v>
      </c>
      <c r="O43" s="48" t="s">
        <v>174</v>
      </c>
      <c r="P43" s="46"/>
    </row>
    <row r="44" spans="1:16" ht="13">
      <c r="A44">
        <v>42</v>
      </c>
      <c r="B44" s="4" t="s">
        <v>168</v>
      </c>
      <c r="C44" s="4" t="s">
        <v>184</v>
      </c>
      <c r="D44" s="3" t="s">
        <v>118</v>
      </c>
      <c r="E44" s="3" t="s">
        <v>79</v>
      </c>
      <c r="F44" s="4" t="s">
        <v>185</v>
      </c>
      <c r="G44" s="6">
        <v>2020</v>
      </c>
      <c r="H44" s="136">
        <v>39.99</v>
      </c>
      <c r="I44" s="185">
        <v>20</v>
      </c>
      <c r="J44" s="43">
        <v>75</v>
      </c>
      <c r="K44" s="3">
        <v>193139</v>
      </c>
      <c r="L44" s="3" t="s">
        <v>5</v>
      </c>
      <c r="M44" s="26" t="s">
        <v>172</v>
      </c>
      <c r="N44" s="47" t="s">
        <v>186</v>
      </c>
      <c r="O44" s="48" t="s">
        <v>174</v>
      </c>
      <c r="P44" s="46" t="s">
        <v>187</v>
      </c>
    </row>
    <row r="45" spans="1:16" ht="13">
      <c r="A45">
        <v>43</v>
      </c>
      <c r="B45" s="4" t="s">
        <v>168</v>
      </c>
      <c r="C45" s="4" t="s">
        <v>188</v>
      </c>
      <c r="D45" s="3" t="s">
        <v>189</v>
      </c>
      <c r="E45" s="3" t="s">
        <v>190</v>
      </c>
      <c r="F45" s="4" t="s">
        <v>191</v>
      </c>
      <c r="G45" s="6">
        <v>2019</v>
      </c>
      <c r="H45" s="136">
        <v>41.99</v>
      </c>
      <c r="I45" s="185">
        <v>25</v>
      </c>
      <c r="J45" s="43">
        <v>27</v>
      </c>
      <c r="K45" s="3">
        <v>400025</v>
      </c>
      <c r="L45" s="3" t="s">
        <v>5</v>
      </c>
      <c r="M45" s="26" t="s">
        <v>172</v>
      </c>
      <c r="N45" s="47" t="s">
        <v>192</v>
      </c>
      <c r="O45" s="48" t="s">
        <v>174</v>
      </c>
      <c r="P45" s="46" t="s">
        <v>193</v>
      </c>
    </row>
    <row r="46" spans="1:16" ht="13">
      <c r="A46">
        <v>44</v>
      </c>
      <c r="B46" s="4" t="s">
        <v>168</v>
      </c>
      <c r="C46" s="4" t="s">
        <v>188</v>
      </c>
      <c r="D46" s="3" t="s">
        <v>189</v>
      </c>
      <c r="E46" s="3" t="s">
        <v>190</v>
      </c>
      <c r="F46" s="4" t="s">
        <v>194</v>
      </c>
      <c r="G46" s="6">
        <v>2019</v>
      </c>
      <c r="H46" s="136">
        <v>41.99</v>
      </c>
      <c r="I46" s="185">
        <v>25</v>
      </c>
      <c r="J46" s="43">
        <v>56</v>
      </c>
      <c r="K46" s="3">
        <v>400031</v>
      </c>
      <c r="L46" s="3" t="s">
        <v>5</v>
      </c>
      <c r="M46" s="26" t="s">
        <v>172</v>
      </c>
      <c r="N46" s="47" t="s">
        <v>192</v>
      </c>
      <c r="O46" s="49" t="s">
        <v>174</v>
      </c>
      <c r="P46" s="46" t="s">
        <v>193</v>
      </c>
    </row>
    <row r="47" spans="1:16" s="9" customFormat="1" ht="13">
      <c r="A47">
        <v>45</v>
      </c>
      <c r="B47" s="13">
        <v>7</v>
      </c>
      <c r="C47" s="10"/>
      <c r="D47" s="11"/>
      <c r="E47" s="11"/>
      <c r="F47" s="10"/>
      <c r="G47" s="12"/>
      <c r="H47" s="193"/>
      <c r="I47" s="186"/>
      <c r="J47" s="25"/>
      <c r="K47" s="11"/>
      <c r="L47" s="11"/>
      <c r="M47" s="27"/>
      <c r="N47" s="21"/>
      <c r="O47" s="21"/>
      <c r="P47" s="10"/>
    </row>
    <row r="48" spans="1:16" ht="13">
      <c r="A48">
        <v>46</v>
      </c>
      <c r="B48" s="2" t="s">
        <v>168</v>
      </c>
      <c r="C48" s="4" t="s">
        <v>169</v>
      </c>
      <c r="D48" s="3" t="s">
        <v>118</v>
      </c>
      <c r="E48" s="3" t="s">
        <v>170</v>
      </c>
      <c r="F48" s="4" t="s">
        <v>171</v>
      </c>
      <c r="G48" s="6">
        <v>2023</v>
      </c>
      <c r="H48" s="136">
        <v>27.99</v>
      </c>
      <c r="I48" s="185">
        <v>17</v>
      </c>
      <c r="J48" s="43">
        <v>44</v>
      </c>
      <c r="K48" s="3">
        <v>487658</v>
      </c>
      <c r="L48" s="3" t="s">
        <v>5</v>
      </c>
      <c r="M48" s="26" t="s">
        <v>172</v>
      </c>
      <c r="N48" s="44" t="s">
        <v>173</v>
      </c>
      <c r="O48" s="45" t="s">
        <v>174</v>
      </c>
      <c r="P48" s="46" t="s">
        <v>175</v>
      </c>
    </row>
    <row r="49" spans="1:16" ht="13">
      <c r="A49">
        <v>47</v>
      </c>
      <c r="B49" s="2" t="s">
        <v>168</v>
      </c>
      <c r="C49" s="4" t="s">
        <v>169</v>
      </c>
      <c r="D49" s="3" t="s">
        <v>118</v>
      </c>
      <c r="E49" s="3" t="s">
        <v>170</v>
      </c>
      <c r="F49" s="4" t="s">
        <v>176</v>
      </c>
      <c r="G49" s="6">
        <v>2023</v>
      </c>
      <c r="H49" s="136">
        <v>32.99</v>
      </c>
      <c r="I49" s="185">
        <v>17</v>
      </c>
      <c r="J49" s="43">
        <v>44</v>
      </c>
      <c r="K49" s="3">
        <v>237806</v>
      </c>
      <c r="L49" s="3" t="s">
        <v>5</v>
      </c>
      <c r="M49" s="26" t="s">
        <v>172</v>
      </c>
      <c r="N49" s="47" t="s">
        <v>173</v>
      </c>
      <c r="O49" s="48" t="s">
        <v>174</v>
      </c>
      <c r="P49" s="46" t="s">
        <v>177</v>
      </c>
    </row>
    <row r="50" spans="1:16" ht="13">
      <c r="A50">
        <v>48</v>
      </c>
      <c r="B50" s="4" t="s">
        <v>168</v>
      </c>
      <c r="C50" s="4" t="s">
        <v>169</v>
      </c>
      <c r="D50" s="3" t="s">
        <v>118</v>
      </c>
      <c r="E50" s="3" t="s">
        <v>170</v>
      </c>
      <c r="F50" s="4" t="s">
        <v>178</v>
      </c>
      <c r="G50" s="6">
        <v>2020</v>
      </c>
      <c r="H50" s="136">
        <v>34.99</v>
      </c>
      <c r="I50" s="185">
        <v>20</v>
      </c>
      <c r="J50" s="43">
        <v>150</v>
      </c>
      <c r="K50" s="3">
        <v>237756</v>
      </c>
      <c r="L50" s="3" t="s">
        <v>5</v>
      </c>
      <c r="M50" s="26" t="s">
        <v>172</v>
      </c>
      <c r="N50" s="47" t="s">
        <v>173</v>
      </c>
      <c r="O50" s="48" t="s">
        <v>174</v>
      </c>
      <c r="P50" s="46" t="s">
        <v>179</v>
      </c>
    </row>
    <row r="51" spans="1:16" ht="13">
      <c r="A51">
        <v>49</v>
      </c>
      <c r="B51" s="4" t="s">
        <v>168</v>
      </c>
      <c r="C51" s="4" t="s">
        <v>180</v>
      </c>
      <c r="D51" s="3" t="s">
        <v>118</v>
      </c>
      <c r="E51" s="3" t="s">
        <v>181</v>
      </c>
      <c r="F51" s="4" t="s">
        <v>182</v>
      </c>
      <c r="G51" s="6">
        <v>2023</v>
      </c>
      <c r="H51" s="136">
        <v>22.99</v>
      </c>
      <c r="I51" s="185">
        <v>12</v>
      </c>
      <c r="J51" s="43">
        <v>11</v>
      </c>
      <c r="K51" s="3">
        <v>480564</v>
      </c>
      <c r="L51" s="3" t="s">
        <v>5</v>
      </c>
      <c r="M51" s="26" t="s">
        <v>172</v>
      </c>
      <c r="N51" s="47" t="s">
        <v>183</v>
      </c>
      <c r="O51" s="48" t="s">
        <v>174</v>
      </c>
      <c r="P51" s="46"/>
    </row>
    <row r="52" spans="1:16" ht="13">
      <c r="A52">
        <v>50</v>
      </c>
      <c r="B52" s="4" t="s">
        <v>168</v>
      </c>
      <c r="C52" s="4" t="s">
        <v>184</v>
      </c>
      <c r="D52" s="3" t="s">
        <v>118</v>
      </c>
      <c r="E52" s="3" t="s">
        <v>79</v>
      </c>
      <c r="F52" s="4" t="s">
        <v>185</v>
      </c>
      <c r="G52" s="6">
        <v>2020</v>
      </c>
      <c r="H52" s="136">
        <v>39.99</v>
      </c>
      <c r="I52" s="185">
        <v>20</v>
      </c>
      <c r="J52" s="43">
        <v>75</v>
      </c>
      <c r="K52" s="3">
        <v>193139</v>
      </c>
      <c r="L52" s="3" t="s">
        <v>5</v>
      </c>
      <c r="M52" s="26" t="s">
        <v>172</v>
      </c>
      <c r="N52" s="47" t="s">
        <v>186</v>
      </c>
      <c r="O52" s="48" t="s">
        <v>174</v>
      </c>
      <c r="P52" s="46" t="s">
        <v>187</v>
      </c>
    </row>
    <row r="53" spans="1:16" ht="13">
      <c r="A53">
        <v>51</v>
      </c>
      <c r="B53" s="4" t="s">
        <v>168</v>
      </c>
      <c r="C53" s="4" t="s">
        <v>188</v>
      </c>
      <c r="D53" s="3" t="s">
        <v>189</v>
      </c>
      <c r="E53" s="3" t="s">
        <v>190</v>
      </c>
      <c r="F53" s="4" t="s">
        <v>191</v>
      </c>
      <c r="G53" s="6">
        <v>2019</v>
      </c>
      <c r="H53" s="136">
        <v>41.99</v>
      </c>
      <c r="I53" s="185">
        <v>25</v>
      </c>
      <c r="J53" s="43">
        <v>27</v>
      </c>
      <c r="K53" s="3">
        <v>400025</v>
      </c>
      <c r="L53" s="3" t="s">
        <v>5</v>
      </c>
      <c r="M53" s="26" t="s">
        <v>172</v>
      </c>
      <c r="N53" s="47" t="s">
        <v>192</v>
      </c>
      <c r="O53" s="48" t="s">
        <v>174</v>
      </c>
      <c r="P53" s="46" t="s">
        <v>193</v>
      </c>
    </row>
    <row r="54" spans="1:16" ht="13">
      <c r="A54">
        <v>52</v>
      </c>
      <c r="B54" s="4" t="s">
        <v>168</v>
      </c>
      <c r="C54" s="4" t="s">
        <v>188</v>
      </c>
      <c r="D54" s="3" t="s">
        <v>189</v>
      </c>
      <c r="E54" s="3" t="s">
        <v>190</v>
      </c>
      <c r="F54" s="4" t="s">
        <v>194</v>
      </c>
      <c r="G54" s="6">
        <v>2019</v>
      </c>
      <c r="H54" s="136">
        <v>41.99</v>
      </c>
      <c r="I54" s="185">
        <v>25</v>
      </c>
      <c r="J54" s="43">
        <v>56</v>
      </c>
      <c r="K54" s="3">
        <v>400031</v>
      </c>
      <c r="L54" s="3" t="s">
        <v>5</v>
      </c>
      <c r="M54" s="26" t="s">
        <v>172</v>
      </c>
      <c r="N54" s="47" t="s">
        <v>192</v>
      </c>
      <c r="O54" s="49" t="s">
        <v>174</v>
      </c>
      <c r="P54" s="46" t="s">
        <v>193</v>
      </c>
    </row>
    <row r="55" spans="1:16" s="14" customFormat="1" ht="15.75" customHeight="1">
      <c r="A55">
        <v>53</v>
      </c>
      <c r="B55" s="17">
        <v>8</v>
      </c>
      <c r="C55" s="129"/>
      <c r="D55" s="15"/>
      <c r="E55" s="15"/>
      <c r="F55" s="129"/>
      <c r="G55" s="179"/>
      <c r="H55" s="135"/>
      <c r="I55" s="202"/>
      <c r="J55" s="209"/>
      <c r="K55" s="15"/>
      <c r="L55" s="15"/>
      <c r="M55" s="15"/>
      <c r="N55" s="19"/>
      <c r="O55" s="19"/>
      <c r="P55" s="15"/>
    </row>
    <row r="56" spans="1:16" ht="15.75" customHeight="1">
      <c r="A56">
        <v>54</v>
      </c>
      <c r="B56" s="2" t="s">
        <v>202</v>
      </c>
      <c r="C56" s="4" t="s">
        <v>202</v>
      </c>
      <c r="D56" s="3" t="s">
        <v>203</v>
      </c>
      <c r="E56" s="3" t="s">
        <v>204</v>
      </c>
      <c r="F56" s="4" t="s">
        <v>205</v>
      </c>
      <c r="G56" s="6">
        <v>2023</v>
      </c>
      <c r="H56" s="136">
        <v>24.99</v>
      </c>
      <c r="I56" s="185">
        <v>14.99</v>
      </c>
      <c r="J56" s="24">
        <v>185</v>
      </c>
      <c r="K56" s="3">
        <v>373855</v>
      </c>
      <c r="L56" s="3" t="s">
        <v>5</v>
      </c>
      <c r="M56" s="26" t="s">
        <v>206</v>
      </c>
      <c r="N56" s="20" t="s">
        <v>207</v>
      </c>
      <c r="O56" s="20" t="s">
        <v>207</v>
      </c>
      <c r="P56" s="4" t="s">
        <v>208</v>
      </c>
    </row>
    <row r="57" spans="1:16" ht="13">
      <c r="A57">
        <v>55</v>
      </c>
      <c r="B57" s="2" t="s">
        <v>202</v>
      </c>
      <c r="C57" s="4" t="s">
        <v>202</v>
      </c>
      <c r="D57" s="3" t="s">
        <v>203</v>
      </c>
      <c r="E57" s="3" t="s">
        <v>204</v>
      </c>
      <c r="F57" s="4" t="s">
        <v>209</v>
      </c>
      <c r="G57" s="6">
        <v>2023</v>
      </c>
      <c r="H57" s="136">
        <v>24.99</v>
      </c>
      <c r="I57" s="185">
        <v>15.99</v>
      </c>
      <c r="J57" s="24">
        <v>180</v>
      </c>
      <c r="K57" s="50">
        <v>373866</v>
      </c>
      <c r="L57" s="3" t="s">
        <v>5</v>
      </c>
      <c r="M57" s="26" t="s">
        <v>206</v>
      </c>
      <c r="N57" s="20" t="s">
        <v>207</v>
      </c>
      <c r="O57" s="20" t="s">
        <v>207</v>
      </c>
      <c r="P57" s="4"/>
    </row>
    <row r="58" spans="1:16" ht="13">
      <c r="A58">
        <v>56</v>
      </c>
      <c r="B58" s="2" t="s">
        <v>202</v>
      </c>
      <c r="C58" s="4" t="s">
        <v>202</v>
      </c>
      <c r="D58" s="3" t="s">
        <v>203</v>
      </c>
      <c r="E58" s="3" t="s">
        <v>204</v>
      </c>
      <c r="F58" s="4" t="s">
        <v>210</v>
      </c>
      <c r="G58" s="6">
        <v>2023</v>
      </c>
      <c r="H58" s="136">
        <v>31.99</v>
      </c>
      <c r="I58" s="185">
        <v>19.989999999999998</v>
      </c>
      <c r="J58" s="24">
        <v>56</v>
      </c>
      <c r="K58" s="50">
        <v>373858</v>
      </c>
      <c r="L58" s="3" t="s">
        <v>5</v>
      </c>
      <c r="M58" s="26" t="s">
        <v>206</v>
      </c>
      <c r="N58" s="20" t="s">
        <v>207</v>
      </c>
      <c r="O58" s="20" t="s">
        <v>207</v>
      </c>
      <c r="P58" s="4" t="s">
        <v>211</v>
      </c>
    </row>
    <row r="59" spans="1:16" ht="13">
      <c r="A59">
        <v>57</v>
      </c>
      <c r="B59" s="2" t="s">
        <v>202</v>
      </c>
      <c r="C59" s="4" t="s">
        <v>202</v>
      </c>
      <c r="D59" s="3" t="s">
        <v>203</v>
      </c>
      <c r="E59" s="3" t="s">
        <v>204</v>
      </c>
      <c r="F59" s="4" t="s">
        <v>212</v>
      </c>
      <c r="G59" s="6">
        <v>2021</v>
      </c>
      <c r="H59" s="136">
        <v>34.99</v>
      </c>
      <c r="I59" s="185">
        <v>22.99</v>
      </c>
      <c r="J59" s="24">
        <v>56</v>
      </c>
      <c r="K59" s="50">
        <v>356293</v>
      </c>
      <c r="L59" s="3" t="s">
        <v>5</v>
      </c>
      <c r="M59" s="26" t="s">
        <v>206</v>
      </c>
      <c r="N59" s="20" t="s">
        <v>207</v>
      </c>
      <c r="O59" s="20" t="s">
        <v>207</v>
      </c>
      <c r="P59" s="4" t="s">
        <v>213</v>
      </c>
    </row>
    <row r="60" spans="1:16" s="14" customFormat="1" ht="15.75" customHeight="1">
      <c r="A60">
        <v>58</v>
      </c>
      <c r="B60" s="17">
        <v>9</v>
      </c>
      <c r="C60" s="129"/>
      <c r="D60" s="15"/>
      <c r="E60" s="15"/>
      <c r="F60" s="129"/>
      <c r="G60" s="179"/>
      <c r="H60" s="135"/>
      <c r="I60" s="202"/>
      <c r="J60" s="209"/>
      <c r="K60" s="15"/>
      <c r="L60" s="15"/>
      <c r="M60" s="15"/>
      <c r="N60" s="19"/>
      <c r="O60" s="19"/>
      <c r="P60" s="15"/>
    </row>
    <row r="61" spans="1:16" ht="13">
      <c r="A61">
        <v>59</v>
      </c>
      <c r="B61" s="4" t="s">
        <v>216</v>
      </c>
      <c r="C61" s="4" t="s">
        <v>255</v>
      </c>
      <c r="D61" s="3" t="s">
        <v>249</v>
      </c>
      <c r="E61" s="3" t="s">
        <v>256</v>
      </c>
      <c r="F61" s="4" t="s">
        <v>257</v>
      </c>
      <c r="G61" s="6">
        <v>2022</v>
      </c>
      <c r="H61" s="136">
        <v>43.99</v>
      </c>
      <c r="I61" s="185">
        <v>33.79</v>
      </c>
      <c r="J61" s="24">
        <v>313</v>
      </c>
      <c r="K61" s="3">
        <v>359844</v>
      </c>
      <c r="L61" s="3" t="s">
        <v>4</v>
      </c>
      <c r="M61" s="26"/>
      <c r="N61" s="20" t="s">
        <v>258</v>
      </c>
      <c r="O61" s="20" t="s">
        <v>222</v>
      </c>
      <c r="P61" s="4" t="s">
        <v>259</v>
      </c>
    </row>
    <row r="62" spans="1:16" ht="13">
      <c r="A62">
        <v>60</v>
      </c>
      <c r="B62" s="4" t="s">
        <v>216</v>
      </c>
      <c r="C62" s="4" t="s">
        <v>260</v>
      </c>
      <c r="D62" s="3" t="s">
        <v>44</v>
      </c>
      <c r="E62" s="3" t="s">
        <v>261</v>
      </c>
      <c r="F62" s="4" t="s">
        <v>262</v>
      </c>
      <c r="G62" s="6" t="s">
        <v>47</v>
      </c>
      <c r="H62" s="136">
        <v>24.99</v>
      </c>
      <c r="I62" s="185">
        <v>16.63</v>
      </c>
      <c r="J62" s="24">
        <v>299</v>
      </c>
      <c r="K62" s="3">
        <v>390479</v>
      </c>
      <c r="L62" s="3" t="s">
        <v>5</v>
      </c>
      <c r="M62" s="26"/>
      <c r="N62" s="20" t="s">
        <v>263</v>
      </c>
      <c r="O62" s="20" t="s">
        <v>222</v>
      </c>
      <c r="P62" s="4" t="s">
        <v>264</v>
      </c>
    </row>
    <row r="63" spans="1:16" ht="13">
      <c r="A63">
        <v>61</v>
      </c>
      <c r="B63" s="4" t="s">
        <v>216</v>
      </c>
      <c r="C63" s="4" t="s">
        <v>265</v>
      </c>
      <c r="D63" s="3" t="s">
        <v>266</v>
      </c>
      <c r="E63" s="3" t="s">
        <v>267</v>
      </c>
      <c r="F63" s="4" t="s">
        <v>268</v>
      </c>
      <c r="G63" s="6">
        <v>2023</v>
      </c>
      <c r="H63" s="136">
        <v>19.989999999999998</v>
      </c>
      <c r="I63" s="185">
        <v>15.57</v>
      </c>
      <c r="J63" s="24">
        <v>572</v>
      </c>
      <c r="K63" s="3">
        <v>914762</v>
      </c>
      <c r="L63" s="3" t="s">
        <v>4</v>
      </c>
      <c r="M63" s="26"/>
      <c r="N63" s="20" t="s">
        <v>269</v>
      </c>
      <c r="O63" s="20" t="s">
        <v>222</v>
      </c>
      <c r="P63" s="4"/>
    </row>
    <row r="64" spans="1:16" ht="13">
      <c r="A64">
        <v>62</v>
      </c>
      <c r="B64" s="4" t="s">
        <v>216</v>
      </c>
      <c r="C64" s="4" t="s">
        <v>217</v>
      </c>
      <c r="D64" s="3" t="s">
        <v>218</v>
      </c>
      <c r="E64" s="3" t="s">
        <v>219</v>
      </c>
      <c r="F64" s="4" t="s">
        <v>270</v>
      </c>
      <c r="G64" s="6">
        <v>2023</v>
      </c>
      <c r="H64" s="136">
        <v>19.989999999999998</v>
      </c>
      <c r="I64" s="185">
        <v>15.46</v>
      </c>
      <c r="J64" s="24">
        <v>479</v>
      </c>
      <c r="K64" s="3">
        <v>761205</v>
      </c>
      <c r="L64" s="3" t="s">
        <v>4</v>
      </c>
      <c r="M64" s="26"/>
      <c r="N64" s="20" t="s">
        <v>271</v>
      </c>
      <c r="O64" s="20" t="s">
        <v>222</v>
      </c>
      <c r="P64" s="4" t="s">
        <v>272</v>
      </c>
    </row>
    <row r="65" spans="1:16" ht="13">
      <c r="A65">
        <v>63</v>
      </c>
      <c r="B65" s="4" t="s">
        <v>216</v>
      </c>
      <c r="C65" s="4" t="s">
        <v>273</v>
      </c>
      <c r="D65" s="3" t="s">
        <v>249</v>
      </c>
      <c r="E65" s="3" t="s">
        <v>274</v>
      </c>
      <c r="F65" s="4" t="s">
        <v>275</v>
      </c>
      <c r="G65" s="6">
        <v>2024</v>
      </c>
      <c r="H65" s="136">
        <v>29.99</v>
      </c>
      <c r="I65" s="185">
        <v>23.33</v>
      </c>
      <c r="J65" s="24">
        <v>514</v>
      </c>
      <c r="K65" s="3">
        <v>469924</v>
      </c>
      <c r="L65" s="3" t="s">
        <v>4</v>
      </c>
      <c r="M65" s="26"/>
      <c r="N65" s="20" t="s">
        <v>276</v>
      </c>
      <c r="O65" s="20" t="s">
        <v>222</v>
      </c>
      <c r="P65" s="4"/>
    </row>
    <row r="66" spans="1:16" ht="13">
      <c r="A66">
        <v>64</v>
      </c>
      <c r="B66" s="4" t="s">
        <v>216</v>
      </c>
      <c r="C66" s="4" t="s">
        <v>224</v>
      </c>
      <c r="D66" s="3" t="s">
        <v>7</v>
      </c>
      <c r="E66" s="3" t="s">
        <v>277</v>
      </c>
      <c r="F66" s="4" t="s">
        <v>278</v>
      </c>
      <c r="G66" s="6">
        <v>2023</v>
      </c>
      <c r="H66" s="136">
        <v>18.989999999999998</v>
      </c>
      <c r="I66" s="185">
        <v>14.82</v>
      </c>
      <c r="J66" s="24">
        <v>42</v>
      </c>
      <c r="K66" s="3">
        <v>556001</v>
      </c>
      <c r="L66" s="3" t="s">
        <v>4</v>
      </c>
      <c r="M66" s="26"/>
      <c r="N66" s="20" t="s">
        <v>279</v>
      </c>
      <c r="O66" s="20" t="s">
        <v>222</v>
      </c>
      <c r="P66" s="4"/>
    </row>
    <row r="67" spans="1:16" ht="13">
      <c r="A67">
        <v>65</v>
      </c>
      <c r="B67" s="4" t="s">
        <v>216</v>
      </c>
      <c r="C67" s="4" t="s">
        <v>280</v>
      </c>
      <c r="D67" s="3" t="s">
        <v>44</v>
      </c>
      <c r="E67" s="3" t="s">
        <v>281</v>
      </c>
      <c r="F67" s="4" t="s">
        <v>282</v>
      </c>
      <c r="G67" s="6">
        <v>2023</v>
      </c>
      <c r="H67" s="136">
        <v>19.989999999999998</v>
      </c>
      <c r="I67" s="185">
        <v>15.53</v>
      </c>
      <c r="J67" s="24">
        <v>772</v>
      </c>
      <c r="K67" s="3">
        <v>189902</v>
      </c>
      <c r="L67" s="3" t="s">
        <v>4</v>
      </c>
      <c r="M67" s="26"/>
      <c r="N67" s="20" t="s">
        <v>243</v>
      </c>
      <c r="O67" s="20" t="s">
        <v>222</v>
      </c>
      <c r="P67" s="4" t="s">
        <v>283</v>
      </c>
    </row>
    <row r="68" spans="1:16" ht="13">
      <c r="A68">
        <v>66</v>
      </c>
      <c r="B68" s="4" t="s">
        <v>216</v>
      </c>
      <c r="C68" s="4" t="s">
        <v>284</v>
      </c>
      <c r="D68" s="3" t="s">
        <v>118</v>
      </c>
      <c r="E68" s="3" t="s">
        <v>87</v>
      </c>
      <c r="F68" s="4" t="s">
        <v>285</v>
      </c>
      <c r="G68" s="6">
        <v>2020</v>
      </c>
      <c r="H68" s="136">
        <v>29.99</v>
      </c>
      <c r="I68" s="185">
        <v>23.26</v>
      </c>
      <c r="J68" s="24">
        <v>148</v>
      </c>
      <c r="K68" s="3">
        <v>203539</v>
      </c>
      <c r="L68" s="3" t="s">
        <v>4</v>
      </c>
      <c r="M68" s="26"/>
      <c r="N68" s="20" t="s">
        <v>286</v>
      </c>
      <c r="O68" s="20" t="s">
        <v>222</v>
      </c>
      <c r="P68" s="4"/>
    </row>
    <row r="69" spans="1:16" s="14" customFormat="1" ht="15.75" customHeight="1">
      <c r="A69">
        <v>67</v>
      </c>
      <c r="B69" s="17">
        <v>10</v>
      </c>
      <c r="C69" s="129"/>
      <c r="D69" s="15"/>
      <c r="E69" s="15"/>
      <c r="F69" s="129"/>
      <c r="G69" s="179"/>
      <c r="H69" s="135"/>
      <c r="I69" s="202"/>
      <c r="J69" s="209"/>
      <c r="K69" s="15"/>
      <c r="L69" s="15"/>
      <c r="M69" s="15"/>
      <c r="N69" s="19"/>
      <c r="O69" s="19"/>
      <c r="P69" s="15"/>
    </row>
    <row r="70" spans="1:16" ht="12.75" customHeight="1">
      <c r="A70">
        <v>68</v>
      </c>
      <c r="B70" s="28" t="s">
        <v>287</v>
      </c>
      <c r="C70" s="30" t="s">
        <v>288</v>
      </c>
      <c r="D70" s="29" t="s">
        <v>289</v>
      </c>
      <c r="E70" s="29"/>
      <c r="F70" s="30" t="s">
        <v>290</v>
      </c>
      <c r="G70" s="33"/>
      <c r="H70" s="133">
        <v>11.99</v>
      </c>
      <c r="I70" s="127">
        <v>7.5</v>
      </c>
      <c r="J70" s="31"/>
      <c r="K70" s="29"/>
      <c r="L70" s="29"/>
      <c r="M70" s="51"/>
      <c r="N70" s="32" t="s">
        <v>291</v>
      </c>
      <c r="O70" s="32" t="s">
        <v>292</v>
      </c>
      <c r="P70" s="30"/>
    </row>
    <row r="71" spans="1:16" ht="12.75" customHeight="1">
      <c r="A71">
        <v>69</v>
      </c>
      <c r="B71" s="28" t="s">
        <v>287</v>
      </c>
      <c r="C71" s="30" t="s">
        <v>288</v>
      </c>
      <c r="D71" s="29" t="s">
        <v>289</v>
      </c>
      <c r="E71" s="29"/>
      <c r="F71" s="30" t="s">
        <v>293</v>
      </c>
      <c r="G71" s="33"/>
      <c r="H71" s="133">
        <v>35.99</v>
      </c>
      <c r="I71" s="127">
        <v>24</v>
      </c>
      <c r="J71" s="31"/>
      <c r="K71" s="29"/>
      <c r="L71" s="29"/>
      <c r="M71" s="51"/>
      <c r="N71" s="32" t="s">
        <v>291</v>
      </c>
      <c r="O71" s="32" t="s">
        <v>292</v>
      </c>
      <c r="P71" s="30"/>
    </row>
    <row r="72" spans="1:16" ht="12.75" customHeight="1">
      <c r="A72">
        <v>70</v>
      </c>
      <c r="B72" s="28" t="s">
        <v>287</v>
      </c>
      <c r="C72" s="30" t="s">
        <v>288</v>
      </c>
      <c r="D72" s="29" t="s">
        <v>289</v>
      </c>
      <c r="E72" s="29"/>
      <c r="F72" s="30" t="s">
        <v>294</v>
      </c>
      <c r="G72" s="33"/>
      <c r="H72" s="133">
        <v>11.99</v>
      </c>
      <c r="I72" s="127">
        <v>7.5</v>
      </c>
      <c r="J72" s="31"/>
      <c r="K72" s="29"/>
      <c r="L72" s="29"/>
      <c r="M72" s="51"/>
      <c r="N72" s="32" t="s">
        <v>291</v>
      </c>
      <c r="O72" s="32" t="s">
        <v>292</v>
      </c>
      <c r="P72" s="30"/>
    </row>
    <row r="73" spans="1:16" ht="12.75" customHeight="1">
      <c r="A73">
        <v>71</v>
      </c>
      <c r="B73" s="28" t="s">
        <v>287</v>
      </c>
      <c r="C73" s="30" t="s">
        <v>288</v>
      </c>
      <c r="D73" s="29" t="s">
        <v>289</v>
      </c>
      <c r="E73" s="29"/>
      <c r="F73" s="30" t="s">
        <v>295</v>
      </c>
      <c r="G73" s="33"/>
      <c r="H73" s="133">
        <v>35.99</v>
      </c>
      <c r="I73" s="127">
        <v>24</v>
      </c>
      <c r="J73" s="31"/>
      <c r="K73" s="29"/>
      <c r="L73" s="29"/>
      <c r="M73" s="51"/>
      <c r="N73" s="32" t="s">
        <v>291</v>
      </c>
      <c r="O73" s="32" t="s">
        <v>292</v>
      </c>
      <c r="P73" s="30"/>
    </row>
    <row r="74" spans="1:16" ht="12.75" customHeight="1">
      <c r="A74">
        <v>72</v>
      </c>
      <c r="B74" s="28" t="s">
        <v>287</v>
      </c>
      <c r="C74" s="30" t="s">
        <v>288</v>
      </c>
      <c r="D74" s="29" t="s">
        <v>289</v>
      </c>
      <c r="E74" s="29"/>
      <c r="F74" s="30" t="s">
        <v>296</v>
      </c>
      <c r="G74" s="33"/>
      <c r="H74" s="133">
        <v>11.99</v>
      </c>
      <c r="I74" s="127">
        <v>7.5</v>
      </c>
      <c r="J74" s="31"/>
      <c r="K74" s="29"/>
      <c r="L74" s="29"/>
      <c r="M74" s="51"/>
      <c r="N74" s="32" t="s">
        <v>291</v>
      </c>
      <c r="O74" s="32" t="s">
        <v>292</v>
      </c>
      <c r="P74" s="30"/>
    </row>
    <row r="75" spans="1:16" ht="12.75" customHeight="1">
      <c r="A75">
        <v>73</v>
      </c>
      <c r="B75" s="28" t="s">
        <v>287</v>
      </c>
      <c r="C75" s="30" t="s">
        <v>288</v>
      </c>
      <c r="D75" s="29" t="s">
        <v>289</v>
      </c>
      <c r="E75" s="29"/>
      <c r="F75" s="30" t="s">
        <v>297</v>
      </c>
      <c r="G75" s="33"/>
      <c r="H75" s="133">
        <v>35.99</v>
      </c>
      <c r="I75" s="127">
        <v>24</v>
      </c>
      <c r="J75" s="31"/>
      <c r="K75" s="29"/>
      <c r="L75" s="29"/>
      <c r="M75" s="51"/>
      <c r="N75" s="32" t="s">
        <v>291</v>
      </c>
      <c r="O75" s="32" t="s">
        <v>292</v>
      </c>
      <c r="P75" s="30"/>
    </row>
    <row r="76" spans="1:16" ht="12.75" customHeight="1">
      <c r="A76">
        <v>74</v>
      </c>
      <c r="B76" s="28" t="s">
        <v>287</v>
      </c>
      <c r="C76" s="30" t="s">
        <v>298</v>
      </c>
      <c r="D76" s="29" t="s">
        <v>299</v>
      </c>
      <c r="E76" s="29"/>
      <c r="F76" s="30" t="s">
        <v>300</v>
      </c>
      <c r="G76" s="33"/>
      <c r="H76" s="133">
        <v>18.989999999999998</v>
      </c>
      <c r="I76" s="127">
        <v>12.5</v>
      </c>
      <c r="J76" s="31"/>
      <c r="K76" s="29"/>
      <c r="L76" s="29"/>
      <c r="M76" s="51"/>
      <c r="N76" s="32" t="s">
        <v>301</v>
      </c>
      <c r="O76" s="32" t="s">
        <v>292</v>
      </c>
      <c r="P76" s="30"/>
    </row>
    <row r="77" spans="1:16" ht="12.75" customHeight="1">
      <c r="A77">
        <v>75</v>
      </c>
      <c r="B77" s="28" t="s">
        <v>287</v>
      </c>
      <c r="C77" s="30" t="s">
        <v>298</v>
      </c>
      <c r="D77" s="29" t="s">
        <v>299</v>
      </c>
      <c r="E77" s="29"/>
      <c r="F77" s="30" t="s">
        <v>302</v>
      </c>
      <c r="G77" s="33"/>
      <c r="H77" s="133">
        <v>35.99</v>
      </c>
      <c r="I77" s="127">
        <v>25</v>
      </c>
      <c r="J77" s="31"/>
      <c r="K77" s="29"/>
      <c r="L77" s="29"/>
      <c r="M77" s="51"/>
      <c r="N77" s="32" t="s">
        <v>301</v>
      </c>
      <c r="O77" s="32" t="s">
        <v>292</v>
      </c>
      <c r="P77" s="30"/>
    </row>
    <row r="78" spans="1:16" ht="12.75" customHeight="1">
      <c r="A78">
        <v>76</v>
      </c>
      <c r="B78" s="28" t="s">
        <v>287</v>
      </c>
      <c r="C78" s="30" t="s">
        <v>298</v>
      </c>
      <c r="D78" s="29" t="s">
        <v>299</v>
      </c>
      <c r="E78" s="29"/>
      <c r="F78" s="30" t="s">
        <v>303</v>
      </c>
      <c r="G78" s="33"/>
      <c r="H78" s="133">
        <v>18.989999999999998</v>
      </c>
      <c r="I78" s="127">
        <v>12.5</v>
      </c>
      <c r="J78" s="31"/>
      <c r="K78" s="29"/>
      <c r="L78" s="29"/>
      <c r="M78" s="51"/>
      <c r="N78" s="32" t="s">
        <v>301</v>
      </c>
      <c r="O78" s="32" t="s">
        <v>292</v>
      </c>
      <c r="P78" s="30"/>
    </row>
    <row r="79" spans="1:16" ht="12.75" customHeight="1">
      <c r="A79">
        <v>77</v>
      </c>
      <c r="B79" s="28" t="s">
        <v>287</v>
      </c>
      <c r="C79" s="30" t="s">
        <v>298</v>
      </c>
      <c r="D79" s="29" t="s">
        <v>299</v>
      </c>
      <c r="E79" s="29"/>
      <c r="F79" s="30" t="s">
        <v>304</v>
      </c>
      <c r="G79" s="33"/>
      <c r="H79" s="133">
        <v>35.99</v>
      </c>
      <c r="I79" s="127">
        <v>25</v>
      </c>
      <c r="J79" s="31"/>
      <c r="K79" s="29"/>
      <c r="L79" s="29"/>
      <c r="M79" s="51"/>
      <c r="N79" s="32" t="s">
        <v>301</v>
      </c>
      <c r="O79" s="32" t="s">
        <v>292</v>
      </c>
      <c r="P79" s="30"/>
    </row>
    <row r="80" spans="1:16" ht="12.75" customHeight="1">
      <c r="A80">
        <v>78</v>
      </c>
      <c r="B80" s="28" t="s">
        <v>287</v>
      </c>
      <c r="C80" s="30" t="s">
        <v>298</v>
      </c>
      <c r="D80" s="29" t="s">
        <v>299</v>
      </c>
      <c r="E80" s="29"/>
      <c r="F80" s="30" t="s">
        <v>305</v>
      </c>
      <c r="G80" s="33"/>
      <c r="H80" s="133">
        <v>18.989999999999998</v>
      </c>
      <c r="I80" s="127">
        <v>12.5</v>
      </c>
      <c r="J80" s="31"/>
      <c r="K80" s="29"/>
      <c r="L80" s="29"/>
      <c r="M80" s="51"/>
      <c r="N80" s="32" t="s">
        <v>301</v>
      </c>
      <c r="O80" s="32" t="s">
        <v>292</v>
      </c>
      <c r="P80" s="30"/>
    </row>
    <row r="81" spans="1:16" ht="12.75" customHeight="1">
      <c r="A81">
        <v>79</v>
      </c>
      <c r="B81" s="28" t="s">
        <v>287</v>
      </c>
      <c r="C81" s="30" t="s">
        <v>298</v>
      </c>
      <c r="D81" s="29" t="s">
        <v>299</v>
      </c>
      <c r="E81" s="29"/>
      <c r="F81" s="30" t="s">
        <v>306</v>
      </c>
      <c r="G81" s="33"/>
      <c r="H81" s="133">
        <v>35.99</v>
      </c>
      <c r="I81" s="127">
        <v>25</v>
      </c>
      <c r="J81" s="31"/>
      <c r="K81" s="29"/>
      <c r="L81" s="29"/>
      <c r="M81" s="51"/>
      <c r="N81" s="32" t="s">
        <v>301</v>
      </c>
      <c r="O81" s="32" t="s">
        <v>292</v>
      </c>
      <c r="P81" s="30"/>
    </row>
    <row r="82" spans="1:16" s="14" customFormat="1" ht="15.75" customHeight="1">
      <c r="A82">
        <v>80</v>
      </c>
      <c r="B82" s="17">
        <v>11</v>
      </c>
      <c r="C82" s="129"/>
      <c r="D82" s="15"/>
      <c r="E82" s="15"/>
      <c r="F82" s="129"/>
      <c r="G82" s="179"/>
      <c r="H82" s="188"/>
      <c r="I82" s="204"/>
      <c r="J82" s="209"/>
      <c r="K82" s="15"/>
      <c r="L82" s="15"/>
      <c r="M82" s="15"/>
      <c r="N82" s="19"/>
      <c r="O82" s="19"/>
      <c r="P82" s="15"/>
    </row>
    <row r="83" spans="1:16" ht="15.75" customHeight="1">
      <c r="A83">
        <v>81</v>
      </c>
      <c r="B83" s="2" t="s">
        <v>307</v>
      </c>
      <c r="C83" s="4" t="s">
        <v>307</v>
      </c>
      <c r="D83" s="3" t="s">
        <v>7</v>
      </c>
      <c r="E83" s="3" t="s">
        <v>308</v>
      </c>
      <c r="F83" s="174" t="s">
        <v>309</v>
      </c>
      <c r="G83" s="6" t="s">
        <v>47</v>
      </c>
      <c r="H83" s="137">
        <v>32.9</v>
      </c>
      <c r="I83" s="189">
        <v>22.96</v>
      </c>
      <c r="J83" s="24"/>
      <c r="K83" s="50">
        <v>671289</v>
      </c>
      <c r="L83" s="3" t="s">
        <v>5</v>
      </c>
      <c r="M83" s="26"/>
      <c r="N83" s="20" t="s">
        <v>310</v>
      </c>
      <c r="O83" s="20"/>
      <c r="P83" s="4"/>
    </row>
    <row r="84" spans="1:16" ht="13">
      <c r="A84">
        <v>82</v>
      </c>
      <c r="B84" s="2" t="s">
        <v>307</v>
      </c>
      <c r="C84" s="4" t="s">
        <v>307</v>
      </c>
      <c r="D84" s="3" t="s">
        <v>7</v>
      </c>
      <c r="E84" s="3" t="s">
        <v>308</v>
      </c>
      <c r="F84" s="174" t="s">
        <v>311</v>
      </c>
      <c r="G84" s="6" t="s">
        <v>47</v>
      </c>
      <c r="H84" s="137">
        <v>32.9</v>
      </c>
      <c r="I84" s="189">
        <v>22.96</v>
      </c>
      <c r="J84" s="24"/>
      <c r="K84" s="50">
        <v>116693</v>
      </c>
      <c r="L84" s="3" t="s">
        <v>5</v>
      </c>
      <c r="M84" s="26"/>
      <c r="N84" s="20" t="s">
        <v>310</v>
      </c>
      <c r="O84" s="20"/>
      <c r="P84" s="4"/>
    </row>
    <row r="85" spans="1:16" ht="13">
      <c r="A85">
        <v>83</v>
      </c>
      <c r="B85" s="2" t="s">
        <v>307</v>
      </c>
      <c r="C85" s="4" t="s">
        <v>307</v>
      </c>
      <c r="D85" s="3" t="s">
        <v>7</v>
      </c>
      <c r="E85" s="3" t="s">
        <v>312</v>
      </c>
      <c r="F85" s="4" t="s">
        <v>313</v>
      </c>
      <c r="G85" s="6">
        <v>2023</v>
      </c>
      <c r="H85" s="137">
        <v>38.9</v>
      </c>
      <c r="I85" s="189">
        <v>26.99</v>
      </c>
      <c r="J85" s="24"/>
      <c r="K85" s="52">
        <v>112758</v>
      </c>
      <c r="L85" s="3" t="s">
        <v>5</v>
      </c>
      <c r="M85" s="26"/>
      <c r="N85" s="20" t="s">
        <v>310</v>
      </c>
      <c r="O85" s="20"/>
      <c r="P85" s="4" t="s">
        <v>314</v>
      </c>
    </row>
    <row r="86" spans="1:16" ht="13">
      <c r="A86">
        <v>84</v>
      </c>
      <c r="B86" s="2" t="s">
        <v>307</v>
      </c>
      <c r="C86" s="4" t="s">
        <v>307</v>
      </c>
      <c r="D86" s="3" t="s">
        <v>7</v>
      </c>
      <c r="E86" s="3" t="s">
        <v>312</v>
      </c>
      <c r="F86" s="4" t="s">
        <v>315</v>
      </c>
      <c r="G86" s="6">
        <v>2023</v>
      </c>
      <c r="H86" s="137">
        <v>30.9</v>
      </c>
      <c r="I86" s="189">
        <v>21.96</v>
      </c>
      <c r="J86" s="24"/>
      <c r="K86" s="50">
        <v>112769</v>
      </c>
      <c r="L86" s="3" t="s">
        <v>5</v>
      </c>
      <c r="M86" s="26"/>
      <c r="N86" s="20" t="s">
        <v>310</v>
      </c>
      <c r="O86" s="20"/>
      <c r="P86" s="4" t="s">
        <v>316</v>
      </c>
    </row>
    <row r="87" spans="1:16" ht="13">
      <c r="A87">
        <v>85</v>
      </c>
      <c r="B87" s="2" t="s">
        <v>307</v>
      </c>
      <c r="C87" s="4" t="s">
        <v>307</v>
      </c>
      <c r="D87" s="3" t="s">
        <v>7</v>
      </c>
      <c r="E87" s="3" t="s">
        <v>9</v>
      </c>
      <c r="F87" s="4" t="s">
        <v>317</v>
      </c>
      <c r="G87" s="6">
        <v>2023</v>
      </c>
      <c r="H87" s="196">
        <v>28.9</v>
      </c>
      <c r="I87" s="189">
        <v>19.97</v>
      </c>
      <c r="J87" s="24"/>
      <c r="K87" s="3">
        <v>103107</v>
      </c>
      <c r="L87" s="3" t="s">
        <v>4</v>
      </c>
      <c r="M87" s="26"/>
      <c r="N87" s="20" t="s">
        <v>310</v>
      </c>
      <c r="O87" s="20"/>
      <c r="P87" s="4" t="s">
        <v>318</v>
      </c>
    </row>
    <row r="88" spans="1:16" ht="13">
      <c r="A88">
        <v>86</v>
      </c>
      <c r="B88" s="2" t="s">
        <v>307</v>
      </c>
      <c r="C88" s="4" t="s">
        <v>307</v>
      </c>
      <c r="D88" s="3" t="s">
        <v>7</v>
      </c>
      <c r="E88" s="3" t="s">
        <v>312</v>
      </c>
      <c r="F88" s="4" t="s">
        <v>319</v>
      </c>
      <c r="G88" s="6">
        <v>2022</v>
      </c>
      <c r="H88" s="137">
        <v>40.9</v>
      </c>
      <c r="I88" s="189">
        <v>29.99</v>
      </c>
      <c r="J88" s="24"/>
      <c r="K88" s="3">
        <v>303586</v>
      </c>
      <c r="L88" s="3" t="s">
        <v>4</v>
      </c>
      <c r="M88" s="26"/>
      <c r="N88" s="20" t="s">
        <v>310</v>
      </c>
      <c r="O88" s="20"/>
      <c r="P88" s="4" t="s">
        <v>320</v>
      </c>
    </row>
    <row r="89" spans="1:16" s="14" customFormat="1" ht="15.75" customHeight="1">
      <c r="A89">
        <v>87</v>
      </c>
      <c r="B89" s="17">
        <v>12</v>
      </c>
      <c r="C89" s="129"/>
      <c r="D89" s="15"/>
      <c r="E89" s="15"/>
      <c r="F89" s="129"/>
      <c r="G89" s="179"/>
      <c r="H89" s="135"/>
      <c r="I89" s="202"/>
      <c r="J89" s="209"/>
      <c r="K89" s="15"/>
      <c r="L89" s="15"/>
      <c r="M89" s="15"/>
      <c r="N89" s="19"/>
      <c r="O89" s="19"/>
      <c r="P89" s="15"/>
    </row>
    <row r="90" spans="1:16" ht="13">
      <c r="A90">
        <v>88</v>
      </c>
      <c r="B90" s="4" t="s">
        <v>321</v>
      </c>
      <c r="C90" s="4" t="s">
        <v>321</v>
      </c>
      <c r="D90" s="3" t="s">
        <v>7</v>
      </c>
      <c r="E90" s="3" t="s">
        <v>308</v>
      </c>
      <c r="F90" s="4" t="s">
        <v>329</v>
      </c>
      <c r="G90" s="6">
        <v>2022</v>
      </c>
      <c r="H90" s="137">
        <v>45</v>
      </c>
      <c r="I90" s="189">
        <v>29.56</v>
      </c>
      <c r="J90" s="24"/>
      <c r="K90" s="3">
        <v>21715</v>
      </c>
      <c r="L90" s="3"/>
      <c r="M90" s="26" t="s">
        <v>323</v>
      </c>
      <c r="N90" s="20" t="s">
        <v>324</v>
      </c>
      <c r="O90" s="20" t="s">
        <v>324</v>
      </c>
      <c r="P90" s="4" t="s">
        <v>330</v>
      </c>
    </row>
    <row r="91" spans="1:16" ht="13">
      <c r="A91">
        <v>89</v>
      </c>
      <c r="B91" s="4" t="s">
        <v>321</v>
      </c>
      <c r="C91" s="4" t="s">
        <v>321</v>
      </c>
      <c r="D91" s="3" t="s">
        <v>7</v>
      </c>
      <c r="E91" s="3" t="s">
        <v>308</v>
      </c>
      <c r="F91" s="4" t="s">
        <v>331</v>
      </c>
      <c r="G91" s="6">
        <v>2022</v>
      </c>
      <c r="H91" s="137">
        <v>42</v>
      </c>
      <c r="I91" s="189">
        <v>27.27</v>
      </c>
      <c r="J91" s="24"/>
      <c r="K91" s="3">
        <v>21723</v>
      </c>
      <c r="L91" s="3" t="s">
        <v>4</v>
      </c>
      <c r="M91" s="26" t="s">
        <v>323</v>
      </c>
      <c r="N91" s="20" t="s">
        <v>324</v>
      </c>
      <c r="O91" s="20" t="s">
        <v>324</v>
      </c>
      <c r="P91" s="4" t="s">
        <v>332</v>
      </c>
    </row>
    <row r="92" spans="1:16" ht="13">
      <c r="A92">
        <v>90</v>
      </c>
      <c r="B92" s="4" t="s">
        <v>321</v>
      </c>
      <c r="C92" s="4" t="s">
        <v>321</v>
      </c>
      <c r="D92" s="3" t="s">
        <v>7</v>
      </c>
      <c r="E92" s="3" t="s">
        <v>308</v>
      </c>
      <c r="F92" s="4" t="s">
        <v>333</v>
      </c>
      <c r="G92" s="6">
        <v>2023</v>
      </c>
      <c r="H92" s="137">
        <v>29.5</v>
      </c>
      <c r="I92" s="189">
        <v>22.89</v>
      </c>
      <c r="J92" s="24"/>
      <c r="K92" s="3">
        <v>277731</v>
      </c>
      <c r="L92" s="3"/>
      <c r="M92" s="26" t="s">
        <v>323</v>
      </c>
      <c r="N92" s="20" t="s">
        <v>324</v>
      </c>
      <c r="O92" s="20" t="s">
        <v>324</v>
      </c>
      <c r="P92" s="4" t="s">
        <v>334</v>
      </c>
    </row>
    <row r="93" spans="1:16" ht="13">
      <c r="A93">
        <v>91</v>
      </c>
      <c r="B93" s="4" t="s">
        <v>321</v>
      </c>
      <c r="C93" s="4" t="s">
        <v>321</v>
      </c>
      <c r="D93" s="3" t="s">
        <v>7</v>
      </c>
      <c r="E93" s="3" t="s">
        <v>308</v>
      </c>
      <c r="F93" s="4" t="s">
        <v>335</v>
      </c>
      <c r="G93" s="6">
        <v>2023</v>
      </c>
      <c r="H93" s="137">
        <v>27.5</v>
      </c>
      <c r="I93" s="189">
        <v>19.97</v>
      </c>
      <c r="J93" s="24"/>
      <c r="K93" s="3">
        <v>34465</v>
      </c>
      <c r="L93" s="3" t="s">
        <v>4</v>
      </c>
      <c r="M93" s="26" t="s">
        <v>323</v>
      </c>
      <c r="N93" s="20" t="s">
        <v>324</v>
      </c>
      <c r="O93" s="20" t="s">
        <v>324</v>
      </c>
      <c r="P93" s="4" t="s">
        <v>336</v>
      </c>
    </row>
    <row r="94" spans="1:16" ht="13">
      <c r="A94">
        <v>92</v>
      </c>
      <c r="B94" s="4" t="s">
        <v>321</v>
      </c>
      <c r="C94" s="4" t="s">
        <v>321</v>
      </c>
      <c r="D94" s="3" t="s">
        <v>7</v>
      </c>
      <c r="E94" s="3" t="s">
        <v>308</v>
      </c>
      <c r="F94" s="4" t="s">
        <v>337</v>
      </c>
      <c r="G94" s="6">
        <v>2023</v>
      </c>
      <c r="H94" s="137">
        <v>29.5</v>
      </c>
      <c r="I94" s="189">
        <v>22.91</v>
      </c>
      <c r="J94" s="24"/>
      <c r="K94" s="3">
        <v>998120</v>
      </c>
      <c r="L94" s="3"/>
      <c r="M94" s="26" t="s">
        <v>323</v>
      </c>
      <c r="N94" s="20" t="s">
        <v>324</v>
      </c>
      <c r="O94" s="20" t="s">
        <v>324</v>
      </c>
      <c r="P94" s="4" t="s">
        <v>336</v>
      </c>
    </row>
    <row r="95" spans="1:16" ht="13">
      <c r="A95">
        <v>93</v>
      </c>
      <c r="B95" s="4" t="s">
        <v>321</v>
      </c>
      <c r="C95" s="4" t="s">
        <v>321</v>
      </c>
      <c r="D95" s="3" t="s">
        <v>7</v>
      </c>
      <c r="E95" s="3" t="s">
        <v>308</v>
      </c>
      <c r="F95" s="4" t="s">
        <v>338</v>
      </c>
      <c r="G95" s="6">
        <v>2023</v>
      </c>
      <c r="H95" s="137">
        <v>29.5</v>
      </c>
      <c r="I95" s="189">
        <v>23.23</v>
      </c>
      <c r="J95" s="24"/>
      <c r="K95" s="3">
        <v>34457</v>
      </c>
      <c r="L95" s="3"/>
      <c r="M95" s="26" t="s">
        <v>323</v>
      </c>
      <c r="N95" s="20" t="s">
        <v>324</v>
      </c>
      <c r="O95" s="20" t="s">
        <v>324</v>
      </c>
      <c r="P95" s="4" t="s">
        <v>339</v>
      </c>
    </row>
    <row r="96" spans="1:16" s="14" customFormat="1" ht="15.75" customHeight="1">
      <c r="A96">
        <v>94</v>
      </c>
      <c r="B96" s="17">
        <v>13</v>
      </c>
      <c r="C96" s="129"/>
      <c r="D96" s="15"/>
      <c r="E96" s="15"/>
      <c r="F96" s="129"/>
      <c r="G96" s="179"/>
      <c r="H96" s="135"/>
      <c r="I96" s="202"/>
      <c r="J96" s="209"/>
      <c r="K96" s="15"/>
      <c r="L96" s="15"/>
      <c r="M96" s="15"/>
      <c r="N96" s="19"/>
      <c r="O96" s="19"/>
      <c r="P96" s="15"/>
    </row>
    <row r="97" spans="1:16" ht="13">
      <c r="A97">
        <v>95</v>
      </c>
      <c r="B97" s="2" t="s">
        <v>340</v>
      </c>
      <c r="C97" s="4" t="s">
        <v>341</v>
      </c>
      <c r="D97" s="3" t="s">
        <v>342</v>
      </c>
      <c r="E97" s="3" t="s">
        <v>343</v>
      </c>
      <c r="F97" s="4" t="s">
        <v>347</v>
      </c>
      <c r="G97" s="6">
        <v>2019</v>
      </c>
      <c r="H97" s="136">
        <v>51.99</v>
      </c>
      <c r="I97" s="185">
        <v>36.01</v>
      </c>
      <c r="J97" s="24">
        <v>14</v>
      </c>
      <c r="K97" s="3">
        <v>492442</v>
      </c>
      <c r="L97" s="3" t="s">
        <v>5</v>
      </c>
      <c r="M97" s="26" t="s">
        <v>348</v>
      </c>
      <c r="N97" s="20" t="s">
        <v>345</v>
      </c>
      <c r="O97" s="20" t="s">
        <v>346</v>
      </c>
      <c r="P97" s="4"/>
    </row>
    <row r="98" spans="1:16" ht="13">
      <c r="A98">
        <v>96</v>
      </c>
      <c r="B98" s="2" t="s">
        <v>340</v>
      </c>
      <c r="C98" s="4" t="s">
        <v>341</v>
      </c>
      <c r="D98" s="3" t="s">
        <v>342</v>
      </c>
      <c r="E98" s="3" t="s">
        <v>343</v>
      </c>
      <c r="F98" s="4" t="s">
        <v>349</v>
      </c>
      <c r="G98" s="6">
        <v>2021</v>
      </c>
      <c r="H98" s="136">
        <v>43.49</v>
      </c>
      <c r="I98" s="185">
        <v>30</v>
      </c>
      <c r="J98" s="24">
        <v>83</v>
      </c>
      <c r="K98" s="3">
        <v>260646</v>
      </c>
      <c r="L98" s="3" t="s">
        <v>5</v>
      </c>
      <c r="M98" s="26" t="s">
        <v>348</v>
      </c>
      <c r="N98" s="20" t="s">
        <v>345</v>
      </c>
      <c r="O98" s="20" t="s">
        <v>346</v>
      </c>
      <c r="P98" s="4" t="s">
        <v>350</v>
      </c>
    </row>
    <row r="99" spans="1:16" ht="13">
      <c r="A99">
        <v>97</v>
      </c>
      <c r="B99" s="2" t="s">
        <v>340</v>
      </c>
      <c r="C99" s="4" t="s">
        <v>341</v>
      </c>
      <c r="D99" s="3" t="s">
        <v>342</v>
      </c>
      <c r="E99" s="3" t="s">
        <v>343</v>
      </c>
      <c r="F99" s="4" t="s">
        <v>353</v>
      </c>
      <c r="G99" s="6">
        <v>2018</v>
      </c>
      <c r="H99" s="136">
        <v>41.49</v>
      </c>
      <c r="I99" s="185">
        <v>28.67</v>
      </c>
      <c r="J99" s="24">
        <v>45</v>
      </c>
      <c r="K99" s="3">
        <v>458904</v>
      </c>
      <c r="L99" s="3" t="s">
        <v>5</v>
      </c>
      <c r="M99" s="26" t="s">
        <v>348</v>
      </c>
      <c r="N99" s="20" t="s">
        <v>345</v>
      </c>
      <c r="O99" s="20" t="s">
        <v>346</v>
      </c>
      <c r="P99" s="4" t="s">
        <v>352</v>
      </c>
    </row>
    <row r="100" spans="1:16" ht="13">
      <c r="A100">
        <v>98</v>
      </c>
      <c r="B100" s="2" t="s">
        <v>340</v>
      </c>
      <c r="C100" s="4" t="s">
        <v>341</v>
      </c>
      <c r="D100" s="3" t="s">
        <v>342</v>
      </c>
      <c r="E100" s="3" t="s">
        <v>343</v>
      </c>
      <c r="F100" s="4" t="s">
        <v>354</v>
      </c>
      <c r="G100" s="6">
        <v>2024</v>
      </c>
      <c r="H100" s="136">
        <v>27.49</v>
      </c>
      <c r="I100" s="185">
        <v>19</v>
      </c>
      <c r="J100" s="24">
        <v>34</v>
      </c>
      <c r="K100" s="3">
        <v>492436</v>
      </c>
      <c r="L100" s="3" t="s">
        <v>5</v>
      </c>
      <c r="M100" s="26" t="s">
        <v>348</v>
      </c>
      <c r="N100" s="20" t="s">
        <v>345</v>
      </c>
      <c r="O100" s="20" t="s">
        <v>346</v>
      </c>
      <c r="P100" s="4" t="s">
        <v>350</v>
      </c>
    </row>
    <row r="101" spans="1:16" ht="13">
      <c r="A101">
        <v>99</v>
      </c>
      <c r="B101" s="2" t="s">
        <v>340</v>
      </c>
      <c r="C101" s="4" t="s">
        <v>341</v>
      </c>
      <c r="D101" s="3" t="s">
        <v>342</v>
      </c>
      <c r="E101" s="3" t="s">
        <v>343</v>
      </c>
      <c r="F101" s="4" t="s">
        <v>355</v>
      </c>
      <c r="G101" s="6">
        <v>2024</v>
      </c>
      <c r="H101" s="136">
        <v>24.49</v>
      </c>
      <c r="I101" s="185">
        <v>17.03</v>
      </c>
      <c r="J101" s="24">
        <v>22</v>
      </c>
      <c r="K101" s="3">
        <v>492433</v>
      </c>
      <c r="L101" s="3" t="s">
        <v>5</v>
      </c>
      <c r="M101" s="26" t="s">
        <v>348</v>
      </c>
      <c r="N101" s="20" t="s">
        <v>345</v>
      </c>
      <c r="O101" s="20" t="s">
        <v>346</v>
      </c>
      <c r="P101" s="4" t="s">
        <v>356</v>
      </c>
    </row>
    <row r="102" spans="1:16" ht="13">
      <c r="A102">
        <v>100</v>
      </c>
      <c r="B102" s="2" t="s">
        <v>340</v>
      </c>
      <c r="C102" s="4" t="s">
        <v>341</v>
      </c>
      <c r="D102" s="3" t="s">
        <v>342</v>
      </c>
      <c r="E102" s="3" t="s">
        <v>343</v>
      </c>
      <c r="F102" s="4" t="s">
        <v>357</v>
      </c>
      <c r="G102" s="6">
        <v>2024</v>
      </c>
      <c r="H102" s="136">
        <v>18.489999999999998</v>
      </c>
      <c r="I102" s="185">
        <v>12.77</v>
      </c>
      <c r="J102" s="24">
        <v>100</v>
      </c>
      <c r="K102" s="3">
        <v>189098</v>
      </c>
      <c r="L102" s="3" t="s">
        <v>5</v>
      </c>
      <c r="M102" s="26" t="s">
        <v>348</v>
      </c>
      <c r="N102" s="20" t="s">
        <v>345</v>
      </c>
      <c r="O102" s="20" t="s">
        <v>346</v>
      </c>
      <c r="P102" s="4"/>
    </row>
    <row r="103" spans="1:16" ht="15.75" customHeight="1">
      <c r="A103">
        <v>101</v>
      </c>
      <c r="B103" s="17">
        <v>14</v>
      </c>
      <c r="C103" s="129"/>
      <c r="D103" s="15"/>
      <c r="E103" s="15"/>
      <c r="F103" s="129"/>
      <c r="G103" s="179"/>
      <c r="H103" s="135"/>
      <c r="I103" s="202"/>
      <c r="J103" s="209"/>
      <c r="K103" s="15"/>
      <c r="L103" s="15"/>
      <c r="M103" s="15"/>
      <c r="N103" s="19"/>
      <c r="O103" s="19"/>
      <c r="P103" s="15"/>
    </row>
    <row r="104" spans="1:16" ht="15.75" customHeight="1">
      <c r="A104">
        <v>102</v>
      </c>
      <c r="B104" s="2" t="s">
        <v>361</v>
      </c>
      <c r="C104" s="4" t="s">
        <v>362</v>
      </c>
      <c r="D104" s="3" t="s">
        <v>6</v>
      </c>
      <c r="E104" s="3" t="s">
        <v>363</v>
      </c>
      <c r="F104" s="4" t="s">
        <v>364</v>
      </c>
      <c r="G104" s="6">
        <v>2022</v>
      </c>
      <c r="H104" s="136">
        <v>45.99</v>
      </c>
      <c r="I104" s="185">
        <v>35.42</v>
      </c>
      <c r="J104" s="43">
        <v>42</v>
      </c>
      <c r="K104" s="3">
        <v>15555</v>
      </c>
      <c r="L104" s="3" t="s">
        <v>5</v>
      </c>
      <c r="M104" s="26"/>
      <c r="N104" s="20" t="s">
        <v>365</v>
      </c>
      <c r="O104" s="20" t="s">
        <v>366</v>
      </c>
      <c r="P104" s="4"/>
    </row>
    <row r="105" spans="1:16" ht="15.75" customHeight="1">
      <c r="A105">
        <v>103</v>
      </c>
      <c r="B105" s="2" t="s">
        <v>361</v>
      </c>
      <c r="C105" s="4" t="s">
        <v>367</v>
      </c>
      <c r="D105" s="3" t="s">
        <v>6</v>
      </c>
      <c r="E105" s="3" t="s">
        <v>363</v>
      </c>
      <c r="F105" s="4" t="s">
        <v>368</v>
      </c>
      <c r="G105" s="6">
        <v>2022</v>
      </c>
      <c r="H105" s="136">
        <v>43.99</v>
      </c>
      <c r="I105" s="185">
        <v>33.950000000000003</v>
      </c>
      <c r="J105" s="43">
        <v>30</v>
      </c>
      <c r="K105" s="3">
        <v>320019</v>
      </c>
      <c r="L105" s="3" t="s">
        <v>5</v>
      </c>
      <c r="M105" s="26"/>
      <c r="N105" s="20" t="s">
        <v>369</v>
      </c>
      <c r="O105" s="20" t="s">
        <v>366</v>
      </c>
      <c r="P105" s="4"/>
    </row>
    <row r="106" spans="1:16" ht="15.75" customHeight="1">
      <c r="A106">
        <v>104</v>
      </c>
      <c r="B106" s="2" t="s">
        <v>361</v>
      </c>
      <c r="C106" s="4" t="s">
        <v>370</v>
      </c>
      <c r="D106" s="3" t="s">
        <v>6</v>
      </c>
      <c r="E106" s="3" t="s">
        <v>371</v>
      </c>
      <c r="F106" s="4" t="s">
        <v>372</v>
      </c>
      <c r="G106" s="6">
        <v>2018</v>
      </c>
      <c r="H106" s="136">
        <v>45.99</v>
      </c>
      <c r="I106" s="185">
        <v>35.86</v>
      </c>
      <c r="J106" s="43">
        <v>32</v>
      </c>
      <c r="K106" s="3">
        <v>306462</v>
      </c>
      <c r="L106" s="3" t="s">
        <v>5</v>
      </c>
      <c r="M106" s="26"/>
      <c r="N106" s="20" t="s">
        <v>373</v>
      </c>
      <c r="O106" s="20" t="s">
        <v>366</v>
      </c>
      <c r="P106" s="4"/>
    </row>
    <row r="107" spans="1:16" ht="15.75" customHeight="1">
      <c r="A107">
        <v>105</v>
      </c>
      <c r="B107" s="2" t="s">
        <v>361</v>
      </c>
      <c r="C107" s="4" t="s">
        <v>377</v>
      </c>
      <c r="D107" s="3" t="s">
        <v>6</v>
      </c>
      <c r="E107" s="3" t="s">
        <v>69</v>
      </c>
      <c r="F107" s="4" t="s">
        <v>378</v>
      </c>
      <c r="G107" s="6">
        <v>2019</v>
      </c>
      <c r="H107" s="136">
        <v>56.99</v>
      </c>
      <c r="I107" s="185">
        <v>43.55</v>
      </c>
      <c r="J107" s="43">
        <v>27</v>
      </c>
      <c r="K107" s="3">
        <v>151963</v>
      </c>
      <c r="L107" s="3" t="s">
        <v>5</v>
      </c>
      <c r="M107" s="26"/>
      <c r="N107" s="20" t="s">
        <v>379</v>
      </c>
      <c r="O107" s="20" t="s">
        <v>366</v>
      </c>
      <c r="P107" s="4"/>
    </row>
    <row r="108" spans="1:16" ht="15.75" customHeight="1">
      <c r="A108">
        <v>106</v>
      </c>
      <c r="B108" s="2" t="s">
        <v>361</v>
      </c>
      <c r="C108" s="4" t="s">
        <v>380</v>
      </c>
      <c r="D108" s="3" t="s">
        <v>118</v>
      </c>
      <c r="E108" s="3" t="s">
        <v>79</v>
      </c>
      <c r="F108" s="4" t="s">
        <v>381</v>
      </c>
      <c r="G108" s="6">
        <v>2020</v>
      </c>
      <c r="H108" s="136">
        <v>27.99</v>
      </c>
      <c r="I108" s="185">
        <v>21.5</v>
      </c>
      <c r="J108" s="43">
        <v>26</v>
      </c>
      <c r="K108" s="3">
        <v>257431</v>
      </c>
      <c r="L108" s="3" t="s">
        <v>5</v>
      </c>
      <c r="M108" s="26"/>
      <c r="N108" s="20" t="s">
        <v>382</v>
      </c>
      <c r="O108" s="20" t="s">
        <v>366</v>
      </c>
      <c r="P108" s="4" t="s">
        <v>175</v>
      </c>
    </row>
    <row r="109" spans="1:16" ht="15.75" customHeight="1">
      <c r="A109">
        <v>107</v>
      </c>
      <c r="B109" s="2" t="s">
        <v>361</v>
      </c>
      <c r="C109" s="4" t="s">
        <v>383</v>
      </c>
      <c r="D109" s="3" t="s">
        <v>118</v>
      </c>
      <c r="E109" s="3" t="s">
        <v>119</v>
      </c>
      <c r="F109" s="4" t="s">
        <v>384</v>
      </c>
      <c r="G109" s="6">
        <v>2022</v>
      </c>
      <c r="H109" s="136">
        <v>32.99</v>
      </c>
      <c r="I109" s="185">
        <v>24.98</v>
      </c>
      <c r="J109" s="43">
        <v>112</v>
      </c>
      <c r="K109" s="3">
        <v>348378</v>
      </c>
      <c r="L109" s="3" t="s">
        <v>5</v>
      </c>
      <c r="M109" s="26"/>
      <c r="N109" s="20" t="s">
        <v>385</v>
      </c>
      <c r="O109" s="20" t="s">
        <v>366</v>
      </c>
      <c r="P109" s="4" t="s">
        <v>248</v>
      </c>
    </row>
    <row r="110" spans="1:16" ht="15.75" customHeight="1">
      <c r="A110">
        <v>108</v>
      </c>
      <c r="B110" s="2" t="s">
        <v>361</v>
      </c>
      <c r="C110" s="4" t="s">
        <v>386</v>
      </c>
      <c r="D110" s="3" t="s">
        <v>218</v>
      </c>
      <c r="E110" s="3" t="s">
        <v>387</v>
      </c>
      <c r="F110" s="4" t="s">
        <v>388</v>
      </c>
      <c r="G110" s="6">
        <v>2023</v>
      </c>
      <c r="H110" s="136">
        <v>23.99</v>
      </c>
      <c r="I110" s="185">
        <v>18.47</v>
      </c>
      <c r="J110" s="43">
        <v>50</v>
      </c>
      <c r="K110" s="3">
        <v>143693</v>
      </c>
      <c r="L110" s="3" t="s">
        <v>5</v>
      </c>
      <c r="M110" s="26"/>
      <c r="N110" s="20" t="s">
        <v>389</v>
      </c>
      <c r="O110" s="20" t="s">
        <v>366</v>
      </c>
      <c r="P110" s="4" t="s">
        <v>248</v>
      </c>
    </row>
    <row r="111" spans="1:16" s="14" customFormat="1" ht="15.75" customHeight="1">
      <c r="A111">
        <v>109</v>
      </c>
      <c r="B111" s="17">
        <v>15</v>
      </c>
      <c r="C111" s="129"/>
      <c r="D111" s="15"/>
      <c r="E111" s="15"/>
      <c r="F111" s="129"/>
      <c r="G111" s="179"/>
      <c r="H111" s="135"/>
      <c r="I111" s="202"/>
      <c r="J111" s="209"/>
      <c r="K111" s="15"/>
      <c r="L111" s="15"/>
      <c r="M111" s="15"/>
      <c r="N111" s="19"/>
      <c r="O111" s="19"/>
      <c r="P111" s="15"/>
    </row>
    <row r="112" spans="1:16" ht="15.75" customHeight="1">
      <c r="A112">
        <v>110</v>
      </c>
      <c r="B112" s="2" t="s">
        <v>390</v>
      </c>
      <c r="C112" s="4" t="s">
        <v>391</v>
      </c>
      <c r="D112" s="3" t="s">
        <v>189</v>
      </c>
      <c r="E112" s="3" t="s">
        <v>190</v>
      </c>
      <c r="F112" s="4" t="s">
        <v>392</v>
      </c>
      <c r="G112" s="6">
        <v>2022</v>
      </c>
      <c r="H112" s="136">
        <v>19.989999999999998</v>
      </c>
      <c r="I112" s="185">
        <v>13.38</v>
      </c>
      <c r="J112" s="24">
        <v>1000</v>
      </c>
      <c r="K112" s="3">
        <v>770925</v>
      </c>
      <c r="L112" s="3" t="s">
        <v>4</v>
      </c>
      <c r="M112" s="26" t="s">
        <v>21</v>
      </c>
      <c r="N112" s="20" t="s">
        <v>393</v>
      </c>
      <c r="O112" s="20" t="s">
        <v>394</v>
      </c>
      <c r="P112" s="4" t="s">
        <v>395</v>
      </c>
    </row>
    <row r="113" spans="1:16" ht="13">
      <c r="A113">
        <v>111</v>
      </c>
      <c r="B113" s="2" t="s">
        <v>390</v>
      </c>
      <c r="C113" s="4" t="s">
        <v>391</v>
      </c>
      <c r="D113" s="3" t="s">
        <v>189</v>
      </c>
      <c r="E113" s="3" t="s">
        <v>190</v>
      </c>
      <c r="F113" s="4" t="s">
        <v>396</v>
      </c>
      <c r="G113" s="6">
        <v>2022</v>
      </c>
      <c r="H113" s="136">
        <v>19.989999999999998</v>
      </c>
      <c r="I113" s="185">
        <v>13.38</v>
      </c>
      <c r="J113" s="24">
        <v>1000</v>
      </c>
      <c r="K113" s="3">
        <v>750547</v>
      </c>
      <c r="L113" s="3" t="s">
        <v>4</v>
      </c>
      <c r="M113" s="26" t="s">
        <v>22</v>
      </c>
      <c r="N113" s="20" t="s">
        <v>15</v>
      </c>
      <c r="O113" s="20" t="s">
        <v>18</v>
      </c>
      <c r="P113" s="4" t="s">
        <v>395</v>
      </c>
    </row>
    <row r="114" spans="1:16" ht="13">
      <c r="A114">
        <v>112</v>
      </c>
      <c r="B114" s="2" t="s">
        <v>390</v>
      </c>
      <c r="C114" s="4" t="s">
        <v>391</v>
      </c>
      <c r="D114" s="3" t="s">
        <v>189</v>
      </c>
      <c r="E114" s="3" t="s">
        <v>190</v>
      </c>
      <c r="F114" s="4" t="s">
        <v>397</v>
      </c>
      <c r="G114" s="6">
        <v>2022</v>
      </c>
      <c r="H114" s="136">
        <v>14.02</v>
      </c>
      <c r="I114" s="185">
        <v>19.989999999999998</v>
      </c>
      <c r="J114" s="24">
        <v>200</v>
      </c>
      <c r="K114" s="3">
        <v>246165</v>
      </c>
      <c r="L114" s="3" t="s">
        <v>5</v>
      </c>
      <c r="M114" s="26" t="s">
        <v>398</v>
      </c>
      <c r="N114" s="20"/>
      <c r="O114" s="20"/>
      <c r="P114" s="4"/>
    </row>
    <row r="115" spans="1:16" ht="13">
      <c r="A115">
        <v>113</v>
      </c>
      <c r="B115" s="2" t="s">
        <v>390</v>
      </c>
      <c r="C115" s="4" t="s">
        <v>391</v>
      </c>
      <c r="D115" s="3" t="s">
        <v>189</v>
      </c>
      <c r="E115" s="3" t="s">
        <v>190</v>
      </c>
      <c r="F115" s="4" t="s">
        <v>399</v>
      </c>
      <c r="G115" s="6">
        <v>2019</v>
      </c>
      <c r="H115" s="136">
        <v>33.03</v>
      </c>
      <c r="I115" s="185">
        <v>42.99</v>
      </c>
      <c r="J115" s="24">
        <v>112</v>
      </c>
      <c r="K115" s="3">
        <v>652172</v>
      </c>
      <c r="L115" s="3" t="s">
        <v>5</v>
      </c>
      <c r="M115" s="26" t="s">
        <v>398</v>
      </c>
      <c r="N115" s="20"/>
      <c r="O115" s="20"/>
      <c r="P115" s="4" t="s">
        <v>400</v>
      </c>
    </row>
    <row r="116" spans="1:16" ht="13">
      <c r="A116">
        <v>114</v>
      </c>
      <c r="B116" s="2" t="s">
        <v>390</v>
      </c>
      <c r="C116" s="4" t="s">
        <v>401</v>
      </c>
      <c r="D116" s="3" t="s">
        <v>402</v>
      </c>
      <c r="E116" s="3" t="s">
        <v>403</v>
      </c>
      <c r="F116" s="4" t="s">
        <v>404</v>
      </c>
      <c r="G116" s="6">
        <v>2020</v>
      </c>
      <c r="H116" s="136">
        <v>13.38</v>
      </c>
      <c r="I116" s="185">
        <v>19.989999999999998</v>
      </c>
      <c r="J116" s="24">
        <v>500</v>
      </c>
      <c r="K116" s="3">
        <v>456178</v>
      </c>
      <c r="L116" s="3" t="s">
        <v>4</v>
      </c>
      <c r="M116" s="26" t="s">
        <v>398</v>
      </c>
      <c r="N116" s="20"/>
      <c r="O116" s="20"/>
      <c r="P116" s="4" t="s">
        <v>405</v>
      </c>
    </row>
    <row r="117" spans="1:16" ht="13">
      <c r="A117">
        <v>115</v>
      </c>
      <c r="B117" s="2" t="s">
        <v>390</v>
      </c>
      <c r="C117" s="4" t="s">
        <v>401</v>
      </c>
      <c r="D117" s="3" t="s">
        <v>402</v>
      </c>
      <c r="E117" s="3" t="s">
        <v>403</v>
      </c>
      <c r="F117" s="4" t="s">
        <v>406</v>
      </c>
      <c r="G117" s="6">
        <v>2021</v>
      </c>
      <c r="H117" s="136">
        <v>13.38</v>
      </c>
      <c r="I117" s="185">
        <v>19.989999999999998</v>
      </c>
      <c r="J117" s="24">
        <v>500</v>
      </c>
      <c r="K117" s="3">
        <v>147819</v>
      </c>
      <c r="L117" s="3" t="s">
        <v>4</v>
      </c>
      <c r="M117" s="26" t="s">
        <v>398</v>
      </c>
      <c r="N117" s="20"/>
      <c r="O117" s="20" t="s">
        <v>394</v>
      </c>
      <c r="P117" s="4" t="s">
        <v>407</v>
      </c>
    </row>
    <row r="118" spans="1:16" ht="13">
      <c r="A118">
        <v>116</v>
      </c>
      <c r="B118" s="2" t="s">
        <v>390</v>
      </c>
      <c r="C118" s="4" t="s">
        <v>401</v>
      </c>
      <c r="D118" s="3" t="s">
        <v>402</v>
      </c>
      <c r="E118" s="3" t="s">
        <v>403</v>
      </c>
      <c r="F118" s="4" t="s">
        <v>408</v>
      </c>
      <c r="G118" s="6">
        <v>2020</v>
      </c>
      <c r="H118" s="136">
        <v>24.96</v>
      </c>
      <c r="I118" s="185">
        <v>32.99</v>
      </c>
      <c r="J118" s="24">
        <v>112</v>
      </c>
      <c r="K118" s="3">
        <v>155198</v>
      </c>
      <c r="L118" s="3" t="s">
        <v>5</v>
      </c>
      <c r="M118" s="26" t="s">
        <v>398</v>
      </c>
      <c r="N118" s="20"/>
      <c r="O118" s="20"/>
      <c r="P118" s="4"/>
    </row>
    <row r="119" spans="1:16" ht="13">
      <c r="A119">
        <v>117</v>
      </c>
      <c r="B119" s="2" t="s">
        <v>390</v>
      </c>
      <c r="C119" s="4" t="s">
        <v>401</v>
      </c>
      <c r="D119" s="3" t="s">
        <v>402</v>
      </c>
      <c r="E119" s="3" t="s">
        <v>403</v>
      </c>
      <c r="F119" s="4" t="s">
        <v>409</v>
      </c>
      <c r="G119" s="6">
        <v>2020</v>
      </c>
      <c r="H119" s="136">
        <v>24.96</v>
      </c>
      <c r="I119" s="185">
        <v>32.99</v>
      </c>
      <c r="J119" s="24">
        <v>56</v>
      </c>
      <c r="K119" s="3">
        <v>282503</v>
      </c>
      <c r="L119" s="3" t="s">
        <v>5</v>
      </c>
      <c r="M119" s="26" t="s">
        <v>398</v>
      </c>
      <c r="N119" s="20"/>
      <c r="O119" s="20"/>
      <c r="P119" s="4"/>
    </row>
    <row r="120" spans="1:16" s="9" customFormat="1" ht="13">
      <c r="A120">
        <v>118</v>
      </c>
      <c r="B120" s="13">
        <v>16</v>
      </c>
      <c r="C120" s="10"/>
      <c r="D120" s="11"/>
      <c r="E120" s="11"/>
      <c r="F120" s="10"/>
      <c r="G120" s="12"/>
      <c r="H120" s="193"/>
      <c r="I120" s="186"/>
      <c r="J120" s="25"/>
      <c r="K120" s="11"/>
      <c r="L120" s="11"/>
      <c r="M120" s="27"/>
      <c r="N120" s="21"/>
      <c r="O120" s="21"/>
      <c r="P120" s="10"/>
    </row>
    <row r="121" spans="1:16" ht="13">
      <c r="A121">
        <v>119</v>
      </c>
      <c r="B121" s="4" t="s">
        <v>390</v>
      </c>
      <c r="C121" s="4" t="s">
        <v>410</v>
      </c>
      <c r="D121" s="3" t="s">
        <v>118</v>
      </c>
      <c r="E121" s="3"/>
      <c r="F121" s="4" t="s">
        <v>411</v>
      </c>
      <c r="G121" s="6" t="s">
        <v>412</v>
      </c>
      <c r="H121" s="136">
        <v>12.99</v>
      </c>
      <c r="I121" s="185">
        <v>16.989999999999998</v>
      </c>
      <c r="J121" s="24">
        <v>200</v>
      </c>
      <c r="K121" s="3">
        <v>318416</v>
      </c>
      <c r="L121" s="3" t="s">
        <v>5</v>
      </c>
      <c r="M121" s="26" t="s">
        <v>398</v>
      </c>
      <c r="N121" s="20" t="s">
        <v>413</v>
      </c>
      <c r="O121" s="20" t="s">
        <v>414</v>
      </c>
      <c r="P121" s="4"/>
    </row>
    <row r="122" spans="1:16" ht="13">
      <c r="A122">
        <v>120</v>
      </c>
      <c r="B122" s="4" t="s">
        <v>390</v>
      </c>
      <c r="C122" s="4" t="s">
        <v>410</v>
      </c>
      <c r="D122" s="3" t="s">
        <v>44</v>
      </c>
      <c r="E122" s="3" t="s">
        <v>415</v>
      </c>
      <c r="F122" s="4" t="s">
        <v>416</v>
      </c>
      <c r="G122" s="6">
        <v>2023</v>
      </c>
      <c r="H122" s="136">
        <v>13.98</v>
      </c>
      <c r="I122" s="185">
        <v>17.989999999999998</v>
      </c>
      <c r="J122" s="24">
        <v>200</v>
      </c>
      <c r="K122" s="3">
        <v>329860</v>
      </c>
      <c r="L122" s="3" t="s">
        <v>5</v>
      </c>
      <c r="M122" s="26" t="s">
        <v>398</v>
      </c>
      <c r="N122" s="20"/>
      <c r="O122" s="20"/>
      <c r="P122" s="4" t="s">
        <v>417</v>
      </c>
    </row>
    <row r="123" spans="1:16" ht="13">
      <c r="A123">
        <v>121</v>
      </c>
      <c r="B123" s="4" t="s">
        <v>390</v>
      </c>
      <c r="C123" s="4" t="s">
        <v>410</v>
      </c>
      <c r="D123" s="3" t="s">
        <v>44</v>
      </c>
      <c r="E123" s="3" t="s">
        <v>415</v>
      </c>
      <c r="F123" s="4" t="s">
        <v>418</v>
      </c>
      <c r="G123" s="6">
        <v>2021</v>
      </c>
      <c r="H123" s="136">
        <v>13.98</v>
      </c>
      <c r="I123" s="185">
        <v>17.989999999999998</v>
      </c>
      <c r="J123" s="24">
        <v>200</v>
      </c>
      <c r="K123" s="3">
        <v>311908</v>
      </c>
      <c r="L123" s="3" t="s">
        <v>5</v>
      </c>
      <c r="M123" s="26" t="s">
        <v>398</v>
      </c>
      <c r="N123" s="20"/>
      <c r="O123" s="20"/>
      <c r="P123" s="4"/>
    </row>
    <row r="124" spans="1:16" ht="13">
      <c r="A124">
        <v>122</v>
      </c>
      <c r="B124" s="4" t="s">
        <v>390</v>
      </c>
      <c r="C124" s="4" t="s">
        <v>410</v>
      </c>
      <c r="D124" s="3" t="s">
        <v>44</v>
      </c>
      <c r="E124" s="3" t="s">
        <v>415</v>
      </c>
      <c r="F124" s="4" t="s">
        <v>419</v>
      </c>
      <c r="G124" s="6">
        <v>2023</v>
      </c>
      <c r="H124" s="136">
        <v>12.7</v>
      </c>
      <c r="I124" s="185">
        <v>16.399999999999999</v>
      </c>
      <c r="J124" s="24">
        <v>200</v>
      </c>
      <c r="K124" s="3">
        <v>260276</v>
      </c>
      <c r="L124" s="3" t="s">
        <v>5</v>
      </c>
      <c r="M124" s="26" t="s">
        <v>398</v>
      </c>
      <c r="N124" s="20"/>
      <c r="O124" s="20"/>
      <c r="P124" s="4" t="s">
        <v>420</v>
      </c>
    </row>
    <row r="125" spans="1:16" ht="13">
      <c r="A125">
        <v>123</v>
      </c>
      <c r="B125" s="4" t="s">
        <v>390</v>
      </c>
      <c r="C125" s="4" t="s">
        <v>410</v>
      </c>
      <c r="D125" s="3" t="s">
        <v>44</v>
      </c>
      <c r="E125" s="3" t="s">
        <v>415</v>
      </c>
      <c r="F125" s="4" t="s">
        <v>421</v>
      </c>
      <c r="G125" s="6">
        <v>2023</v>
      </c>
      <c r="H125" s="136">
        <v>12.98</v>
      </c>
      <c r="I125" s="185">
        <v>16.489999999999998</v>
      </c>
      <c r="J125" s="24">
        <v>200</v>
      </c>
      <c r="K125" s="3">
        <v>267852</v>
      </c>
      <c r="L125" s="3" t="s">
        <v>5</v>
      </c>
      <c r="M125" s="26" t="s">
        <v>398</v>
      </c>
      <c r="N125" s="20"/>
      <c r="O125" s="20"/>
      <c r="P125" s="4" t="s">
        <v>420</v>
      </c>
    </row>
    <row r="126" spans="1:16" ht="13">
      <c r="A126">
        <v>124</v>
      </c>
      <c r="B126" s="4" t="s">
        <v>390</v>
      </c>
      <c r="C126" s="4" t="s">
        <v>410</v>
      </c>
      <c r="D126" s="3" t="s">
        <v>266</v>
      </c>
      <c r="E126" s="3" t="s">
        <v>422</v>
      </c>
      <c r="F126" s="4" t="s">
        <v>423</v>
      </c>
      <c r="G126" s="6">
        <v>2023</v>
      </c>
      <c r="H126" s="136">
        <v>12.99</v>
      </c>
      <c r="I126" s="185">
        <v>16.989999999999998</v>
      </c>
      <c r="J126" s="24">
        <v>200</v>
      </c>
      <c r="K126" s="3">
        <v>341912</v>
      </c>
      <c r="L126" s="3" t="s">
        <v>5</v>
      </c>
      <c r="M126" s="26" t="s">
        <v>398</v>
      </c>
      <c r="N126" s="20"/>
      <c r="O126" s="20"/>
      <c r="P126" s="4" t="s">
        <v>424</v>
      </c>
    </row>
    <row r="127" spans="1:16" ht="13">
      <c r="A127">
        <v>125</v>
      </c>
      <c r="B127" s="4" t="s">
        <v>390</v>
      </c>
      <c r="C127" s="4" t="s">
        <v>425</v>
      </c>
      <c r="D127" s="3" t="s">
        <v>118</v>
      </c>
      <c r="E127" s="3" t="s">
        <v>426</v>
      </c>
      <c r="F127" s="4" t="s">
        <v>427</v>
      </c>
      <c r="G127" s="6" t="s">
        <v>412</v>
      </c>
      <c r="H127" s="136">
        <v>16.54</v>
      </c>
      <c r="I127" s="185">
        <v>21.49</v>
      </c>
      <c r="J127" s="24">
        <v>1000</v>
      </c>
      <c r="K127" s="3">
        <v>100011</v>
      </c>
      <c r="L127" s="3" t="s">
        <v>5</v>
      </c>
      <c r="M127" s="26" t="s">
        <v>398</v>
      </c>
      <c r="N127" s="20"/>
      <c r="O127" s="20"/>
      <c r="P127" s="4" t="s">
        <v>428</v>
      </c>
    </row>
    <row r="128" spans="1:16" ht="13">
      <c r="A128">
        <v>126</v>
      </c>
      <c r="B128" s="4" t="s">
        <v>390</v>
      </c>
      <c r="C128" s="4" t="s">
        <v>425</v>
      </c>
      <c r="D128" s="3"/>
      <c r="E128" s="3" t="s">
        <v>429</v>
      </c>
      <c r="F128" s="4" t="s">
        <v>430</v>
      </c>
      <c r="G128" s="6">
        <v>2023</v>
      </c>
      <c r="H128" s="136">
        <v>16.54</v>
      </c>
      <c r="I128" s="185">
        <v>21.49</v>
      </c>
      <c r="J128" s="24">
        <v>1000</v>
      </c>
      <c r="K128" s="3">
        <v>70780</v>
      </c>
      <c r="L128" s="3" t="s">
        <v>5</v>
      </c>
      <c r="M128" s="26" t="s">
        <v>398</v>
      </c>
      <c r="N128" s="20"/>
      <c r="O128" s="20"/>
      <c r="P128" s="4" t="s">
        <v>431</v>
      </c>
    </row>
    <row r="129" spans="1:25" ht="15.75" customHeight="1">
      <c r="A129">
        <v>127</v>
      </c>
      <c r="B129" s="54">
        <v>17</v>
      </c>
      <c r="C129" s="132"/>
      <c r="D129" s="55"/>
      <c r="E129" s="55"/>
      <c r="F129" s="132"/>
      <c r="G129" s="181"/>
      <c r="H129" s="141"/>
      <c r="I129" s="205"/>
      <c r="J129" s="210"/>
      <c r="K129" s="55"/>
      <c r="L129" s="55"/>
      <c r="M129" s="55"/>
      <c r="N129" s="57"/>
      <c r="O129" s="57"/>
      <c r="P129" s="55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ht="15.75" customHeight="1">
      <c r="A130">
        <v>128</v>
      </c>
      <c r="B130" s="28" t="s">
        <v>443</v>
      </c>
      <c r="C130" s="30" t="s">
        <v>444</v>
      </c>
      <c r="D130" s="29" t="s">
        <v>7</v>
      </c>
      <c r="E130" s="29" t="s">
        <v>445</v>
      </c>
      <c r="F130" s="30" t="s">
        <v>446</v>
      </c>
      <c r="G130" s="33">
        <v>2022</v>
      </c>
      <c r="H130" s="133">
        <v>36</v>
      </c>
      <c r="I130" s="127">
        <v>23.99</v>
      </c>
      <c r="J130" s="31"/>
      <c r="K130" s="29">
        <v>330712</v>
      </c>
      <c r="L130" s="29" t="s">
        <v>4</v>
      </c>
      <c r="M130" s="51"/>
      <c r="N130" s="32" t="s">
        <v>447</v>
      </c>
      <c r="O130" s="32" t="s">
        <v>448</v>
      </c>
      <c r="P130" s="30"/>
    </row>
    <row r="131" spans="1:25" ht="15.75" customHeight="1">
      <c r="A131">
        <v>129</v>
      </c>
      <c r="B131" s="28" t="s">
        <v>443</v>
      </c>
      <c r="C131" s="30" t="s">
        <v>444</v>
      </c>
      <c r="D131" s="29" t="s">
        <v>7</v>
      </c>
      <c r="E131" s="29" t="s">
        <v>445</v>
      </c>
      <c r="F131" s="30" t="s">
        <v>449</v>
      </c>
      <c r="G131" s="33">
        <v>2022</v>
      </c>
      <c r="H131" s="133">
        <v>55</v>
      </c>
      <c r="I131" s="127">
        <v>35</v>
      </c>
      <c r="J131" s="31"/>
      <c r="K131" s="29">
        <v>318335</v>
      </c>
      <c r="L131" s="29" t="s">
        <v>4</v>
      </c>
      <c r="M131" s="51"/>
      <c r="N131" s="32" t="s">
        <v>447</v>
      </c>
      <c r="O131" s="32" t="s">
        <v>448</v>
      </c>
      <c r="P131" s="30"/>
    </row>
    <row r="132" spans="1:25" ht="15.75" customHeight="1">
      <c r="A132">
        <v>130</v>
      </c>
      <c r="B132" s="28" t="s">
        <v>443</v>
      </c>
      <c r="C132" s="30" t="s">
        <v>450</v>
      </c>
      <c r="D132" s="29" t="s">
        <v>162</v>
      </c>
      <c r="E132" s="29" t="s">
        <v>451</v>
      </c>
      <c r="F132" s="30" t="s">
        <v>452</v>
      </c>
      <c r="G132" s="33">
        <v>2024</v>
      </c>
      <c r="H132" s="133">
        <v>21</v>
      </c>
      <c r="I132" s="127">
        <v>16.37</v>
      </c>
      <c r="J132" s="31"/>
      <c r="K132" s="29">
        <v>294623</v>
      </c>
      <c r="L132" s="29" t="s">
        <v>4</v>
      </c>
      <c r="M132" s="51"/>
      <c r="N132" s="32" t="s">
        <v>453</v>
      </c>
      <c r="O132" s="32" t="s">
        <v>448</v>
      </c>
      <c r="P132" s="30"/>
    </row>
    <row r="133" spans="1:25" ht="15.75" customHeight="1">
      <c r="A133">
        <v>131</v>
      </c>
      <c r="B133" s="28" t="s">
        <v>443</v>
      </c>
      <c r="C133" s="30" t="s">
        <v>450</v>
      </c>
      <c r="D133" s="29" t="s">
        <v>7</v>
      </c>
      <c r="E133" s="29" t="s">
        <v>445</v>
      </c>
      <c r="F133" s="30" t="s">
        <v>454</v>
      </c>
      <c r="G133" s="33">
        <v>2022</v>
      </c>
      <c r="H133" s="133">
        <v>25</v>
      </c>
      <c r="I133" s="127">
        <v>19.47</v>
      </c>
      <c r="J133" s="31"/>
      <c r="K133" s="29">
        <v>533190</v>
      </c>
      <c r="L133" s="29" t="s">
        <v>4</v>
      </c>
      <c r="M133" s="51"/>
      <c r="N133" s="32" t="s">
        <v>453</v>
      </c>
      <c r="O133" s="32" t="s">
        <v>448</v>
      </c>
      <c r="P133" s="30"/>
    </row>
    <row r="134" spans="1:25" ht="15.75" customHeight="1">
      <c r="A134">
        <v>132</v>
      </c>
      <c r="B134" s="28" t="s">
        <v>443</v>
      </c>
      <c r="C134" s="30" t="s">
        <v>455</v>
      </c>
      <c r="D134" s="29" t="s">
        <v>7</v>
      </c>
      <c r="E134" s="29" t="s">
        <v>445</v>
      </c>
      <c r="F134" s="30" t="s">
        <v>456</v>
      </c>
      <c r="G134" s="33">
        <v>2021</v>
      </c>
      <c r="H134" s="133">
        <v>45</v>
      </c>
      <c r="I134" s="127">
        <v>30.03</v>
      </c>
      <c r="J134" s="31"/>
      <c r="K134" s="29">
        <v>863977</v>
      </c>
      <c r="L134" s="29" t="s">
        <v>4</v>
      </c>
      <c r="M134" s="51"/>
      <c r="N134" s="32" t="s">
        <v>457</v>
      </c>
      <c r="O134" s="32" t="s">
        <v>448</v>
      </c>
      <c r="P134" s="30"/>
    </row>
    <row r="135" spans="1:25" ht="15.75" customHeight="1">
      <c r="A135">
        <v>133</v>
      </c>
      <c r="B135" s="28" t="s">
        <v>443</v>
      </c>
      <c r="C135" s="30" t="s">
        <v>455</v>
      </c>
      <c r="D135" s="29" t="s">
        <v>7</v>
      </c>
      <c r="E135" s="29" t="s">
        <v>445</v>
      </c>
      <c r="F135" s="30" t="s">
        <v>458</v>
      </c>
      <c r="G135" s="33">
        <v>2022</v>
      </c>
      <c r="H135" s="133">
        <v>39</v>
      </c>
      <c r="I135" s="127">
        <v>28.01</v>
      </c>
      <c r="J135" s="31"/>
      <c r="K135" s="29">
        <v>40270</v>
      </c>
      <c r="L135" s="29" t="s">
        <v>4</v>
      </c>
      <c r="M135" s="51"/>
      <c r="N135" s="32" t="s">
        <v>457</v>
      </c>
      <c r="O135" s="32" t="s">
        <v>448</v>
      </c>
      <c r="P135" s="30"/>
    </row>
    <row r="136" spans="1:25" ht="15.75" customHeight="1">
      <c r="A136">
        <v>134</v>
      </c>
      <c r="B136" s="28" t="s">
        <v>443</v>
      </c>
      <c r="C136" s="30" t="s">
        <v>459</v>
      </c>
      <c r="D136" s="29" t="s">
        <v>7</v>
      </c>
      <c r="E136" s="29" t="s">
        <v>445</v>
      </c>
      <c r="F136" s="30" t="s">
        <v>41</v>
      </c>
      <c r="G136" s="33">
        <v>2022</v>
      </c>
      <c r="H136" s="133">
        <v>32</v>
      </c>
      <c r="I136" s="127">
        <v>24</v>
      </c>
      <c r="J136" s="31"/>
      <c r="K136" s="29">
        <v>29510</v>
      </c>
      <c r="L136" s="29" t="s">
        <v>4</v>
      </c>
      <c r="M136" s="51"/>
      <c r="N136" s="32" t="s">
        <v>460</v>
      </c>
      <c r="O136" s="32" t="s">
        <v>448</v>
      </c>
      <c r="P136" s="30"/>
    </row>
    <row r="137" spans="1:25" ht="15.75" customHeight="1">
      <c r="A137">
        <v>135</v>
      </c>
      <c r="B137" s="28" t="s">
        <v>443</v>
      </c>
      <c r="C137" s="30" t="s">
        <v>461</v>
      </c>
      <c r="D137" s="29" t="s">
        <v>7</v>
      </c>
      <c r="E137" s="29" t="s">
        <v>445</v>
      </c>
      <c r="F137" s="30" t="s">
        <v>462</v>
      </c>
      <c r="G137" s="33">
        <v>2022</v>
      </c>
      <c r="H137" s="133">
        <v>26.99</v>
      </c>
      <c r="I137" s="127">
        <v>19.32</v>
      </c>
      <c r="J137" s="31"/>
      <c r="K137" s="29">
        <v>301344</v>
      </c>
      <c r="L137" s="29" t="s">
        <v>4</v>
      </c>
      <c r="M137" s="51"/>
      <c r="N137" s="32" t="s">
        <v>463</v>
      </c>
      <c r="O137" s="32" t="s">
        <v>448</v>
      </c>
      <c r="P137" s="30"/>
    </row>
    <row r="138" spans="1:25" ht="15.75" customHeight="1">
      <c r="A138">
        <v>136</v>
      </c>
      <c r="B138" s="54">
        <v>18</v>
      </c>
      <c r="C138" s="132"/>
      <c r="D138" s="55"/>
      <c r="E138" s="55"/>
      <c r="F138" s="132"/>
      <c r="G138" s="181"/>
      <c r="H138" s="141"/>
      <c r="I138" s="205"/>
      <c r="J138" s="210"/>
      <c r="K138" s="55"/>
      <c r="L138" s="55"/>
      <c r="M138" s="55"/>
      <c r="N138" s="57"/>
      <c r="O138" s="57"/>
      <c r="P138" s="55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ht="15.75" customHeight="1">
      <c r="A139">
        <v>137</v>
      </c>
      <c r="B139" s="58" t="s">
        <v>464</v>
      </c>
      <c r="C139" s="166" t="s">
        <v>465</v>
      </c>
      <c r="D139" s="59" t="s">
        <v>203</v>
      </c>
      <c r="E139" s="59" t="s">
        <v>466</v>
      </c>
      <c r="F139" s="166" t="s">
        <v>467</v>
      </c>
      <c r="G139" s="60">
        <v>2023</v>
      </c>
      <c r="H139" s="197">
        <v>30</v>
      </c>
      <c r="I139" s="190">
        <v>25.9</v>
      </c>
      <c r="J139" s="60">
        <v>0</v>
      </c>
      <c r="K139" s="59">
        <v>318290</v>
      </c>
      <c r="L139" s="59" t="s">
        <v>4</v>
      </c>
      <c r="M139" s="59" t="s">
        <v>21</v>
      </c>
      <c r="N139" s="59" t="s">
        <v>468</v>
      </c>
      <c r="O139" s="59" t="s">
        <v>469</v>
      </c>
      <c r="P139" s="61"/>
    </row>
    <row r="140" spans="1:25" ht="15.75" customHeight="1">
      <c r="A140">
        <v>138</v>
      </c>
      <c r="B140" s="58" t="s">
        <v>464</v>
      </c>
      <c r="C140" s="166" t="s">
        <v>465</v>
      </c>
      <c r="D140" s="59" t="s">
        <v>203</v>
      </c>
      <c r="E140" s="59" t="s">
        <v>466</v>
      </c>
      <c r="F140" s="166" t="s">
        <v>470</v>
      </c>
      <c r="G140" s="60">
        <v>2024</v>
      </c>
      <c r="H140" s="197">
        <v>28</v>
      </c>
      <c r="I140" s="190">
        <v>24.9</v>
      </c>
      <c r="J140" s="60">
        <v>0</v>
      </c>
      <c r="K140" s="59">
        <v>319298</v>
      </c>
      <c r="L140" s="59" t="s">
        <v>4</v>
      </c>
      <c r="M140" s="59" t="s">
        <v>22</v>
      </c>
      <c r="N140" s="59" t="s">
        <v>468</v>
      </c>
      <c r="O140" s="59" t="s">
        <v>469</v>
      </c>
      <c r="P140" s="61"/>
    </row>
    <row r="141" spans="1:25" ht="15.75" customHeight="1">
      <c r="A141">
        <v>139</v>
      </c>
      <c r="B141" s="58" t="s">
        <v>464</v>
      </c>
      <c r="C141" s="166" t="s">
        <v>465</v>
      </c>
      <c r="D141" s="59" t="s">
        <v>203</v>
      </c>
      <c r="E141" s="59" t="s">
        <v>466</v>
      </c>
      <c r="F141" s="166" t="s">
        <v>471</v>
      </c>
      <c r="G141" s="60">
        <v>2024</v>
      </c>
      <c r="H141" s="197">
        <v>25</v>
      </c>
      <c r="I141" s="190">
        <v>19.899999999999999</v>
      </c>
      <c r="J141" s="60">
        <v>0</v>
      </c>
      <c r="K141" s="59">
        <v>243562</v>
      </c>
      <c r="L141" s="59" t="s">
        <v>4</v>
      </c>
      <c r="M141" s="59" t="s">
        <v>22</v>
      </c>
      <c r="N141" s="59" t="s">
        <v>468</v>
      </c>
      <c r="O141" s="59" t="s">
        <v>469</v>
      </c>
      <c r="P141" s="61"/>
    </row>
    <row r="142" spans="1:25" ht="15.75" customHeight="1">
      <c r="A142">
        <v>140</v>
      </c>
      <c r="B142" s="58" t="s">
        <v>472</v>
      </c>
      <c r="C142" s="166" t="s">
        <v>472</v>
      </c>
      <c r="D142" s="59" t="s">
        <v>203</v>
      </c>
      <c r="E142" s="59" t="s">
        <v>473</v>
      </c>
      <c r="F142" s="166" t="s">
        <v>474</v>
      </c>
      <c r="G142" s="60">
        <v>2023</v>
      </c>
      <c r="H142" s="197">
        <v>32</v>
      </c>
      <c r="I142" s="190">
        <v>27.89</v>
      </c>
      <c r="J142" s="60">
        <v>44</v>
      </c>
      <c r="K142" s="59">
        <v>287453</v>
      </c>
      <c r="L142" s="59" t="s">
        <v>4</v>
      </c>
      <c r="M142" s="59" t="s">
        <v>22</v>
      </c>
      <c r="N142" s="59" t="s">
        <v>475</v>
      </c>
      <c r="O142" s="59" t="s">
        <v>469</v>
      </c>
      <c r="P142" s="61"/>
    </row>
    <row r="143" spans="1:25" ht="15.75" customHeight="1">
      <c r="A143">
        <v>141</v>
      </c>
      <c r="B143" s="58" t="s">
        <v>472</v>
      </c>
      <c r="C143" s="166" t="s">
        <v>472</v>
      </c>
      <c r="D143" s="59" t="s">
        <v>203</v>
      </c>
      <c r="E143" s="59" t="s">
        <v>473</v>
      </c>
      <c r="F143" s="166" t="s">
        <v>476</v>
      </c>
      <c r="G143" s="60">
        <v>2024</v>
      </c>
      <c r="H143" s="197">
        <v>28</v>
      </c>
      <c r="I143" s="190">
        <v>22.9</v>
      </c>
      <c r="J143" s="60">
        <v>12</v>
      </c>
      <c r="K143" s="59">
        <v>230546</v>
      </c>
      <c r="L143" s="59" t="s">
        <v>4</v>
      </c>
      <c r="M143" s="59" t="s">
        <v>22</v>
      </c>
      <c r="N143" s="59" t="s">
        <v>475</v>
      </c>
      <c r="O143" s="59" t="s">
        <v>469</v>
      </c>
      <c r="P143" s="61"/>
    </row>
    <row r="144" spans="1:25" s="14" customFormat="1" ht="15.75" customHeight="1">
      <c r="A144">
        <v>142</v>
      </c>
      <c r="B144" s="17">
        <v>19</v>
      </c>
      <c r="C144" s="129"/>
      <c r="D144" s="15"/>
      <c r="E144" s="15"/>
      <c r="F144" s="129"/>
      <c r="G144" s="179"/>
      <c r="H144" s="135"/>
      <c r="I144" s="202"/>
      <c r="J144" s="179"/>
      <c r="K144" s="15"/>
      <c r="L144" s="15"/>
      <c r="M144" s="15"/>
      <c r="N144" s="19"/>
      <c r="O144" s="19"/>
      <c r="P144" s="15"/>
    </row>
    <row r="145" spans="1:16" ht="15.75" customHeight="1">
      <c r="A145">
        <v>143</v>
      </c>
      <c r="B145" s="2" t="s">
        <v>477</v>
      </c>
      <c r="C145" s="4" t="s">
        <v>478</v>
      </c>
      <c r="D145" s="3" t="s">
        <v>118</v>
      </c>
      <c r="E145" s="3" t="s">
        <v>479</v>
      </c>
      <c r="F145" s="4" t="s">
        <v>480</v>
      </c>
      <c r="G145" s="6">
        <v>2019</v>
      </c>
      <c r="H145" s="136">
        <f>I145*1.3</f>
        <v>62.400000000000006</v>
      </c>
      <c r="I145" s="185">
        <v>48</v>
      </c>
      <c r="J145" s="6"/>
      <c r="K145" s="3">
        <v>681279</v>
      </c>
      <c r="L145" s="3" t="s">
        <v>5</v>
      </c>
      <c r="M145" s="26" t="s">
        <v>481</v>
      </c>
      <c r="N145" s="20"/>
      <c r="O145" s="20"/>
      <c r="P145" s="4" t="s">
        <v>482</v>
      </c>
    </row>
    <row r="146" spans="1:16" ht="13">
      <c r="A146">
        <v>144</v>
      </c>
      <c r="B146" s="2" t="s">
        <v>477</v>
      </c>
      <c r="C146" s="4" t="s">
        <v>483</v>
      </c>
      <c r="D146" s="3" t="s">
        <v>118</v>
      </c>
      <c r="E146" s="3" t="s">
        <v>479</v>
      </c>
      <c r="F146" s="4" t="s">
        <v>484</v>
      </c>
      <c r="G146" s="6">
        <v>2023</v>
      </c>
      <c r="H146" s="136">
        <f>I146*1.3</f>
        <v>35.308</v>
      </c>
      <c r="I146" s="185">
        <v>27.16</v>
      </c>
      <c r="J146" s="6"/>
      <c r="K146" s="3">
        <v>772762</v>
      </c>
      <c r="L146" s="3" t="s">
        <v>5</v>
      </c>
      <c r="M146" s="26" t="s">
        <v>481</v>
      </c>
      <c r="N146" s="20"/>
      <c r="O146" s="20"/>
      <c r="P146" s="4" t="s">
        <v>485</v>
      </c>
    </row>
    <row r="147" spans="1:16" ht="13">
      <c r="A147">
        <v>145</v>
      </c>
      <c r="B147" s="2" t="s">
        <v>477</v>
      </c>
      <c r="C147" s="4" t="s">
        <v>483</v>
      </c>
      <c r="D147" s="3" t="s">
        <v>118</v>
      </c>
      <c r="E147" s="3" t="s">
        <v>479</v>
      </c>
      <c r="F147" s="4" t="s">
        <v>486</v>
      </c>
      <c r="G147" s="6">
        <v>2022</v>
      </c>
      <c r="H147" s="136">
        <f>I147*1.3</f>
        <v>38.466999999999999</v>
      </c>
      <c r="I147" s="185">
        <v>29.59</v>
      </c>
      <c r="J147" s="6"/>
      <c r="K147" s="3">
        <v>772473</v>
      </c>
      <c r="L147" s="3" t="s">
        <v>5</v>
      </c>
      <c r="M147" s="26" t="s">
        <v>481</v>
      </c>
      <c r="N147" s="20"/>
      <c r="O147" s="20"/>
      <c r="P147" s="4" t="s">
        <v>487</v>
      </c>
    </row>
    <row r="148" spans="1:16" ht="13">
      <c r="A148">
        <v>146</v>
      </c>
      <c r="B148" s="2" t="s">
        <v>477</v>
      </c>
      <c r="C148" s="4" t="s">
        <v>483</v>
      </c>
      <c r="D148" s="3" t="s">
        <v>118</v>
      </c>
      <c r="E148" s="3" t="s">
        <v>479</v>
      </c>
      <c r="F148" s="4" t="s">
        <v>488</v>
      </c>
      <c r="G148" s="6">
        <v>2020</v>
      </c>
      <c r="H148" s="136">
        <f>I148*1.3</f>
        <v>69.26400000000001</v>
      </c>
      <c r="I148" s="185">
        <v>53.28</v>
      </c>
      <c r="J148" s="6"/>
      <c r="K148" s="3">
        <v>772767</v>
      </c>
      <c r="L148" s="3" t="s">
        <v>5</v>
      </c>
      <c r="M148" s="26" t="s">
        <v>489</v>
      </c>
      <c r="N148" s="20"/>
      <c r="O148" s="20"/>
      <c r="P148" s="4" t="s">
        <v>490</v>
      </c>
    </row>
    <row r="149" spans="1:16" ht="13">
      <c r="A149">
        <v>147</v>
      </c>
      <c r="B149" s="2" t="s">
        <v>477</v>
      </c>
      <c r="C149" s="4" t="s">
        <v>491</v>
      </c>
      <c r="D149" s="3" t="s">
        <v>249</v>
      </c>
      <c r="E149" s="3" t="s">
        <v>492</v>
      </c>
      <c r="F149" s="4" t="s">
        <v>493</v>
      </c>
      <c r="G149" s="6">
        <v>2016</v>
      </c>
      <c r="H149" s="136">
        <v>57.99</v>
      </c>
      <c r="I149" s="185">
        <v>44.52</v>
      </c>
      <c r="J149" s="6">
        <v>121</v>
      </c>
      <c r="K149" s="3">
        <v>282169</v>
      </c>
      <c r="L149" s="3" t="s">
        <v>5</v>
      </c>
      <c r="M149" s="26"/>
      <c r="N149" s="20"/>
      <c r="O149" s="20"/>
      <c r="P149" s="4" t="s">
        <v>494</v>
      </c>
    </row>
    <row r="150" spans="1:16" ht="12" customHeight="1">
      <c r="A150">
        <v>148</v>
      </c>
      <c r="B150" s="2" t="s">
        <v>477</v>
      </c>
      <c r="C150" s="4" t="s">
        <v>495</v>
      </c>
      <c r="D150" s="3" t="s">
        <v>249</v>
      </c>
      <c r="E150" s="3" t="s">
        <v>496</v>
      </c>
      <c r="F150" s="4" t="s">
        <v>497</v>
      </c>
      <c r="G150" s="6">
        <v>2016</v>
      </c>
      <c r="H150" s="136">
        <v>68.989999999999995</v>
      </c>
      <c r="I150" s="185">
        <v>53.15</v>
      </c>
      <c r="J150" s="6">
        <v>149</v>
      </c>
      <c r="K150" s="3">
        <v>214067</v>
      </c>
      <c r="L150" s="3" t="s">
        <v>5</v>
      </c>
      <c r="M150" s="26"/>
      <c r="N150" s="20"/>
      <c r="O150" s="20"/>
      <c r="P150" s="4" t="s">
        <v>490</v>
      </c>
    </row>
    <row r="151" spans="1:16" ht="13">
      <c r="A151">
        <v>149</v>
      </c>
      <c r="B151" s="2" t="s">
        <v>477</v>
      </c>
      <c r="C151" s="4" t="s">
        <v>498</v>
      </c>
      <c r="D151" s="3" t="s">
        <v>249</v>
      </c>
      <c r="E151" s="3" t="s">
        <v>499</v>
      </c>
      <c r="F151" s="4" t="s">
        <v>500</v>
      </c>
      <c r="G151" s="6">
        <v>2022</v>
      </c>
      <c r="H151" s="136">
        <v>37.99</v>
      </c>
      <c r="I151" s="185">
        <v>29.01</v>
      </c>
      <c r="J151" s="6">
        <v>44</v>
      </c>
      <c r="K151" s="3">
        <v>395148</v>
      </c>
      <c r="L151" s="3" t="s">
        <v>4</v>
      </c>
      <c r="M151" s="26"/>
      <c r="N151" s="20"/>
      <c r="O151" s="20"/>
      <c r="P151" s="4"/>
    </row>
    <row r="152" spans="1:16" ht="14.5" customHeight="1">
      <c r="A152">
        <v>150</v>
      </c>
      <c r="B152" s="2" t="s">
        <v>477</v>
      </c>
      <c r="C152" s="4" t="s">
        <v>501</v>
      </c>
      <c r="D152" s="3" t="s">
        <v>6</v>
      </c>
      <c r="E152" s="3" t="s">
        <v>502</v>
      </c>
      <c r="F152" s="62" t="s">
        <v>503</v>
      </c>
      <c r="G152" s="6"/>
      <c r="H152" s="136">
        <v>25.49</v>
      </c>
      <c r="I152" s="185">
        <v>19.57</v>
      </c>
      <c r="J152" s="6">
        <v>22</v>
      </c>
      <c r="K152" s="3">
        <v>450409</v>
      </c>
      <c r="L152" s="3" t="s">
        <v>5</v>
      </c>
      <c r="M152" s="26"/>
      <c r="N152" s="20"/>
      <c r="O152" s="20"/>
      <c r="P152" s="4"/>
    </row>
    <row r="153" spans="1:16" s="14" customFormat="1" ht="15.75" customHeight="1">
      <c r="A153">
        <v>151</v>
      </c>
      <c r="B153" s="17">
        <v>20</v>
      </c>
      <c r="C153" s="129"/>
      <c r="D153" s="15"/>
      <c r="E153" s="15"/>
      <c r="F153" s="129"/>
      <c r="G153" s="179"/>
      <c r="H153" s="135"/>
      <c r="I153" s="202"/>
      <c r="J153" s="209"/>
      <c r="K153" s="15"/>
      <c r="L153" s="15"/>
      <c r="M153" s="15"/>
      <c r="N153" s="19"/>
      <c r="O153" s="19"/>
      <c r="P153" s="15"/>
    </row>
    <row r="154" spans="1:16" ht="15.75" customHeight="1">
      <c r="A154">
        <v>152</v>
      </c>
      <c r="B154" s="2" t="s">
        <v>504</v>
      </c>
      <c r="C154" s="4" t="s">
        <v>504</v>
      </c>
      <c r="D154" s="3" t="s">
        <v>7</v>
      </c>
      <c r="E154" s="3" t="s">
        <v>505</v>
      </c>
      <c r="F154" s="4" t="s">
        <v>506</v>
      </c>
      <c r="G154" s="6">
        <v>2023</v>
      </c>
      <c r="H154" s="136">
        <v>50</v>
      </c>
      <c r="I154" s="185">
        <v>35.369999999999997</v>
      </c>
      <c r="J154" s="24">
        <v>0</v>
      </c>
      <c r="K154" s="3">
        <v>50609</v>
      </c>
      <c r="L154" s="3" t="s">
        <v>5</v>
      </c>
      <c r="M154" s="26" t="s">
        <v>507</v>
      </c>
      <c r="N154" s="20" t="s">
        <v>508</v>
      </c>
      <c r="O154" s="20" t="s">
        <v>507</v>
      </c>
      <c r="P154" s="4" t="s">
        <v>434</v>
      </c>
    </row>
    <row r="155" spans="1:16" ht="13">
      <c r="A155">
        <v>153</v>
      </c>
      <c r="B155" s="2" t="s">
        <v>504</v>
      </c>
      <c r="C155" s="4" t="s">
        <v>504</v>
      </c>
      <c r="D155" s="3" t="s">
        <v>7</v>
      </c>
      <c r="E155" s="3" t="s">
        <v>505</v>
      </c>
      <c r="F155" s="4" t="s">
        <v>509</v>
      </c>
      <c r="G155" s="6">
        <v>2022</v>
      </c>
      <c r="H155" s="136">
        <v>50</v>
      </c>
      <c r="I155" s="185">
        <v>35.369999999999997</v>
      </c>
      <c r="J155" s="24">
        <v>0</v>
      </c>
      <c r="K155" s="3">
        <v>888495</v>
      </c>
      <c r="L155" s="3" t="s">
        <v>5</v>
      </c>
      <c r="M155" s="26" t="s">
        <v>507</v>
      </c>
      <c r="N155" s="20" t="s">
        <v>508</v>
      </c>
      <c r="O155" s="20" t="s">
        <v>507</v>
      </c>
      <c r="P155" s="4" t="s">
        <v>434</v>
      </c>
    </row>
    <row r="156" spans="1:16" ht="13">
      <c r="A156">
        <v>154</v>
      </c>
      <c r="B156" s="4" t="s">
        <v>504</v>
      </c>
      <c r="C156" s="4" t="s">
        <v>504</v>
      </c>
      <c r="D156" s="3" t="s">
        <v>7</v>
      </c>
      <c r="E156" s="3" t="s">
        <v>505</v>
      </c>
      <c r="F156" s="4" t="s">
        <v>510</v>
      </c>
      <c r="G156" s="6">
        <v>2024</v>
      </c>
      <c r="H156" s="136">
        <v>32</v>
      </c>
      <c r="I156" s="185" t="s">
        <v>507</v>
      </c>
      <c r="J156" s="24">
        <v>0</v>
      </c>
      <c r="K156" s="3" t="s">
        <v>507</v>
      </c>
      <c r="L156" s="3" t="s">
        <v>507</v>
      </c>
      <c r="M156" s="26" t="s">
        <v>507</v>
      </c>
      <c r="N156" s="20" t="s">
        <v>508</v>
      </c>
      <c r="O156" s="20" t="s">
        <v>507</v>
      </c>
      <c r="P156" s="4"/>
    </row>
    <row r="157" spans="1:16" s="14" customFormat="1" ht="15.75" customHeight="1">
      <c r="A157">
        <v>155</v>
      </c>
      <c r="B157" s="17">
        <v>21</v>
      </c>
      <c r="C157" s="129"/>
      <c r="D157" s="15"/>
      <c r="E157" s="15"/>
      <c r="F157" s="129"/>
      <c r="G157" s="179"/>
      <c r="H157" s="135"/>
      <c r="I157" s="202"/>
      <c r="J157" s="209"/>
      <c r="K157" s="15"/>
      <c r="L157" s="15"/>
      <c r="M157" s="15"/>
      <c r="N157" s="19"/>
      <c r="O157" s="19"/>
      <c r="P157" s="15"/>
    </row>
    <row r="158" spans="1:16" ht="15.75" customHeight="1">
      <c r="A158">
        <v>156</v>
      </c>
      <c r="B158" s="2" t="s">
        <v>1256</v>
      </c>
      <c r="C158" s="4" t="s">
        <v>512</v>
      </c>
      <c r="D158" s="3" t="s">
        <v>7</v>
      </c>
      <c r="E158" s="3" t="s">
        <v>513</v>
      </c>
      <c r="F158" s="4" t="s">
        <v>514</v>
      </c>
      <c r="G158" s="6">
        <v>2021</v>
      </c>
      <c r="H158" s="136">
        <v>38.99</v>
      </c>
      <c r="I158" s="185">
        <v>29.99</v>
      </c>
      <c r="J158" s="24">
        <v>55</v>
      </c>
      <c r="K158" s="3">
        <v>623272</v>
      </c>
      <c r="L158" s="3" t="s">
        <v>5</v>
      </c>
      <c r="M158" s="26" t="s">
        <v>515</v>
      </c>
      <c r="N158" s="20" t="s">
        <v>516</v>
      </c>
      <c r="O158" s="20" t="s">
        <v>517</v>
      </c>
      <c r="P158" s="4" t="s">
        <v>518</v>
      </c>
    </row>
    <row r="159" spans="1:16" ht="13">
      <c r="A159">
        <v>157</v>
      </c>
      <c r="B159" s="2" t="s">
        <v>1256</v>
      </c>
      <c r="C159" s="4" t="s">
        <v>512</v>
      </c>
      <c r="D159" s="3" t="s">
        <v>7</v>
      </c>
      <c r="E159" s="3" t="s">
        <v>513</v>
      </c>
      <c r="F159" s="4" t="s">
        <v>519</v>
      </c>
      <c r="G159" s="6">
        <v>2023</v>
      </c>
      <c r="H159" s="136">
        <v>17.989999999999998</v>
      </c>
      <c r="I159" s="185">
        <v>23.99</v>
      </c>
      <c r="J159" s="24">
        <v>1340</v>
      </c>
      <c r="K159" s="3">
        <v>782268</v>
      </c>
      <c r="L159" s="3" t="s">
        <v>5</v>
      </c>
      <c r="M159" s="26" t="s">
        <v>515</v>
      </c>
      <c r="N159" s="20" t="s">
        <v>516</v>
      </c>
      <c r="O159" s="20" t="s">
        <v>517</v>
      </c>
      <c r="P159" s="4" t="s">
        <v>520</v>
      </c>
    </row>
    <row r="160" spans="1:16" ht="13">
      <c r="A160">
        <v>158</v>
      </c>
      <c r="B160" s="2" t="s">
        <v>1256</v>
      </c>
      <c r="C160" s="4" t="s">
        <v>512</v>
      </c>
      <c r="D160" s="3" t="s">
        <v>7</v>
      </c>
      <c r="E160" s="3" t="s">
        <v>513</v>
      </c>
      <c r="F160" s="4" t="s">
        <v>521</v>
      </c>
      <c r="G160" s="6">
        <v>2024</v>
      </c>
      <c r="H160" s="136">
        <v>18.989999999999998</v>
      </c>
      <c r="I160" s="185">
        <v>24.49</v>
      </c>
      <c r="J160" s="24">
        <v>592</v>
      </c>
      <c r="K160" s="3">
        <v>286102</v>
      </c>
      <c r="L160" s="3" t="s">
        <v>5</v>
      </c>
      <c r="M160" s="26" t="s">
        <v>515</v>
      </c>
      <c r="N160" s="20" t="s">
        <v>516</v>
      </c>
      <c r="O160" s="20" t="s">
        <v>517</v>
      </c>
      <c r="P160" s="4"/>
    </row>
    <row r="161" spans="1:16" ht="13">
      <c r="A161">
        <v>159</v>
      </c>
      <c r="B161" s="2" t="s">
        <v>1256</v>
      </c>
      <c r="C161" s="4" t="s">
        <v>512</v>
      </c>
      <c r="D161" s="3" t="s">
        <v>7</v>
      </c>
      <c r="E161" s="3" t="s">
        <v>513</v>
      </c>
      <c r="F161" s="4" t="s">
        <v>522</v>
      </c>
      <c r="G161" s="6">
        <v>2024</v>
      </c>
      <c r="H161" s="136">
        <v>17.989999999999998</v>
      </c>
      <c r="I161" s="185">
        <v>23.49</v>
      </c>
      <c r="J161" s="24">
        <v>282</v>
      </c>
      <c r="K161" s="3">
        <v>952143</v>
      </c>
      <c r="L161" s="3" t="s">
        <v>5</v>
      </c>
      <c r="M161" s="26" t="s">
        <v>515</v>
      </c>
      <c r="N161" s="20" t="s">
        <v>516</v>
      </c>
      <c r="O161" s="20" t="s">
        <v>517</v>
      </c>
      <c r="P161" s="4" t="s">
        <v>523</v>
      </c>
    </row>
    <row r="162" spans="1:16" ht="13">
      <c r="A162">
        <v>160</v>
      </c>
      <c r="B162" s="2" t="s">
        <v>1256</v>
      </c>
      <c r="C162" s="4" t="s">
        <v>512</v>
      </c>
      <c r="D162" s="3" t="s">
        <v>7</v>
      </c>
      <c r="E162" s="3" t="s">
        <v>513</v>
      </c>
      <c r="F162" s="4" t="s">
        <v>524</v>
      </c>
      <c r="G162" s="6">
        <v>2024</v>
      </c>
      <c r="H162" s="136">
        <v>18.989999999999998</v>
      </c>
      <c r="I162" s="185">
        <v>24.49</v>
      </c>
      <c r="J162" s="24">
        <v>487</v>
      </c>
      <c r="K162" s="3">
        <v>285955</v>
      </c>
      <c r="L162" s="3" t="s">
        <v>5</v>
      </c>
      <c r="M162" s="26" t="s">
        <v>515</v>
      </c>
      <c r="N162" s="20" t="s">
        <v>516</v>
      </c>
      <c r="O162" s="20" t="s">
        <v>517</v>
      </c>
      <c r="P162" s="4"/>
    </row>
    <row r="163" spans="1:16" ht="13">
      <c r="A163">
        <v>161</v>
      </c>
      <c r="B163" s="2" t="s">
        <v>1256</v>
      </c>
      <c r="C163" s="4" t="s">
        <v>512</v>
      </c>
      <c r="D163" s="3" t="s">
        <v>7</v>
      </c>
      <c r="E163" s="3" t="s">
        <v>513</v>
      </c>
      <c r="F163" s="4" t="s">
        <v>525</v>
      </c>
      <c r="G163" s="6">
        <v>2024</v>
      </c>
      <c r="H163" s="136">
        <v>18.989999999999998</v>
      </c>
      <c r="I163" s="185">
        <v>24.99</v>
      </c>
      <c r="J163" s="24">
        <v>380</v>
      </c>
      <c r="K163" s="3">
        <v>284363</v>
      </c>
      <c r="L163" s="3" t="s">
        <v>5</v>
      </c>
      <c r="M163" s="26" t="s">
        <v>515</v>
      </c>
      <c r="N163" s="20" t="s">
        <v>516</v>
      </c>
      <c r="O163" s="20" t="s">
        <v>517</v>
      </c>
      <c r="P163" s="4" t="s">
        <v>526</v>
      </c>
    </row>
    <row r="164" spans="1:16" s="14" customFormat="1" ht="15.75" customHeight="1">
      <c r="A164">
        <v>162</v>
      </c>
      <c r="B164" s="17">
        <v>22</v>
      </c>
      <c r="C164" s="129"/>
      <c r="D164" s="15"/>
      <c r="E164" s="15"/>
      <c r="F164" s="129"/>
      <c r="G164" s="179"/>
      <c r="H164" s="135"/>
      <c r="I164" s="202"/>
      <c r="J164" s="209"/>
      <c r="K164" s="15"/>
      <c r="L164" s="15"/>
      <c r="M164" s="15"/>
      <c r="N164" s="19"/>
      <c r="O164" s="19"/>
      <c r="P164" s="15"/>
    </row>
    <row r="165" spans="1:16" ht="13">
      <c r="A165">
        <v>163</v>
      </c>
      <c r="B165" s="2" t="s">
        <v>528</v>
      </c>
      <c r="C165" s="4" t="s">
        <v>528</v>
      </c>
      <c r="D165" s="3" t="s">
        <v>7</v>
      </c>
      <c r="E165" s="3" t="s">
        <v>9</v>
      </c>
      <c r="F165" s="4" t="s">
        <v>531</v>
      </c>
      <c r="G165" s="6">
        <v>2022</v>
      </c>
      <c r="H165" s="136">
        <v>26.98</v>
      </c>
      <c r="I165" s="206">
        <v>18</v>
      </c>
      <c r="J165" s="24">
        <v>1000</v>
      </c>
      <c r="K165" s="3">
        <v>297101</v>
      </c>
      <c r="L165" s="3" t="s">
        <v>4</v>
      </c>
      <c r="M165" s="26" t="s">
        <v>323</v>
      </c>
      <c r="N165" s="20" t="s">
        <v>530</v>
      </c>
      <c r="O165" s="20" t="s">
        <v>530</v>
      </c>
      <c r="P165" s="4" t="s">
        <v>532</v>
      </c>
    </row>
    <row r="166" spans="1:16" ht="13">
      <c r="A166">
        <v>164</v>
      </c>
      <c r="B166" s="2" t="s">
        <v>528</v>
      </c>
      <c r="C166" s="4" t="s">
        <v>528</v>
      </c>
      <c r="D166" s="3" t="s">
        <v>7</v>
      </c>
      <c r="E166" s="3" t="s">
        <v>9</v>
      </c>
      <c r="F166" s="4" t="s">
        <v>41</v>
      </c>
      <c r="G166" s="6">
        <v>2021</v>
      </c>
      <c r="H166" s="136">
        <v>34.979999999999997</v>
      </c>
      <c r="I166" s="185">
        <v>32.520000000000003</v>
      </c>
      <c r="J166" s="24">
        <v>300</v>
      </c>
      <c r="K166" s="3">
        <v>360342</v>
      </c>
      <c r="L166" s="3" t="s">
        <v>4</v>
      </c>
      <c r="M166" s="26" t="s">
        <v>323</v>
      </c>
      <c r="N166" s="20" t="s">
        <v>530</v>
      </c>
      <c r="O166" s="20" t="s">
        <v>530</v>
      </c>
      <c r="P166" s="4"/>
    </row>
    <row r="167" spans="1:16" ht="13">
      <c r="A167">
        <v>165</v>
      </c>
      <c r="B167" s="2" t="s">
        <v>528</v>
      </c>
      <c r="C167" s="4" t="s">
        <v>528</v>
      </c>
      <c r="D167" s="3" t="s">
        <v>7</v>
      </c>
      <c r="E167" s="3" t="s">
        <v>9</v>
      </c>
      <c r="F167" s="4" t="s">
        <v>534</v>
      </c>
      <c r="G167" s="6">
        <v>2020</v>
      </c>
      <c r="H167" s="136">
        <v>39.979999999999997</v>
      </c>
      <c r="I167" s="185">
        <v>28</v>
      </c>
      <c r="J167" s="24">
        <v>100</v>
      </c>
      <c r="K167" s="3">
        <v>131605</v>
      </c>
      <c r="L167" s="3" t="s">
        <v>4</v>
      </c>
      <c r="M167" s="26" t="s">
        <v>323</v>
      </c>
      <c r="N167" s="20" t="s">
        <v>530</v>
      </c>
      <c r="O167" s="20" t="s">
        <v>530</v>
      </c>
      <c r="P167" s="4" t="s">
        <v>535</v>
      </c>
    </row>
    <row r="168" spans="1:16" s="14" customFormat="1" ht="15.75" customHeight="1">
      <c r="A168">
        <v>166</v>
      </c>
      <c r="B168" s="17">
        <v>23</v>
      </c>
      <c r="C168" s="129"/>
      <c r="D168" s="15"/>
      <c r="E168" s="15"/>
      <c r="F168" s="175"/>
      <c r="G168" s="179"/>
      <c r="H168" s="135"/>
      <c r="I168" s="202"/>
      <c r="J168" s="209"/>
      <c r="K168" s="15"/>
      <c r="L168" s="15"/>
      <c r="M168" s="15"/>
      <c r="N168" s="19"/>
      <c r="O168" s="19"/>
      <c r="P168" s="15"/>
    </row>
    <row r="169" spans="1:16" ht="15.75" customHeight="1">
      <c r="A169">
        <v>167</v>
      </c>
      <c r="B169" s="2" t="s">
        <v>1257</v>
      </c>
      <c r="C169" s="4" t="s">
        <v>536</v>
      </c>
      <c r="D169" s="3" t="s">
        <v>7</v>
      </c>
      <c r="E169" s="170" t="s">
        <v>9</v>
      </c>
      <c r="F169" s="176" t="s">
        <v>537</v>
      </c>
      <c r="G169" s="182">
        <v>2020</v>
      </c>
      <c r="H169" s="137">
        <v>62.99</v>
      </c>
      <c r="I169" s="189">
        <v>48.01</v>
      </c>
      <c r="J169" s="24">
        <v>144</v>
      </c>
      <c r="K169" s="3">
        <v>45922</v>
      </c>
      <c r="L169" s="3" t="s">
        <v>4</v>
      </c>
      <c r="M169" s="26" t="s">
        <v>323</v>
      </c>
      <c r="N169" s="20" t="s">
        <v>538</v>
      </c>
      <c r="O169" s="20" t="s">
        <v>539</v>
      </c>
      <c r="P169" s="62" t="s">
        <v>540</v>
      </c>
    </row>
    <row r="170" spans="1:16" ht="13">
      <c r="A170">
        <v>168</v>
      </c>
      <c r="B170" s="2" t="s">
        <v>1258</v>
      </c>
      <c r="C170" s="4" t="s">
        <v>541</v>
      </c>
      <c r="D170" s="3" t="s">
        <v>7</v>
      </c>
      <c r="E170" s="170" t="s">
        <v>9</v>
      </c>
      <c r="F170" s="176" t="s">
        <v>542</v>
      </c>
      <c r="G170" s="182">
        <v>2024</v>
      </c>
      <c r="H170" s="137">
        <v>28.49</v>
      </c>
      <c r="I170" s="189">
        <v>21.81</v>
      </c>
      <c r="J170" s="24">
        <v>304</v>
      </c>
      <c r="K170" s="3">
        <v>284922</v>
      </c>
      <c r="L170" s="3" t="s">
        <v>543</v>
      </c>
      <c r="M170" s="26" t="s">
        <v>323</v>
      </c>
      <c r="N170" s="20" t="s">
        <v>544</v>
      </c>
      <c r="O170" s="20" t="s">
        <v>539</v>
      </c>
      <c r="P170" s="4"/>
    </row>
    <row r="171" spans="1:16" ht="13">
      <c r="A171">
        <v>169</v>
      </c>
      <c r="B171" s="2" t="s">
        <v>1258</v>
      </c>
      <c r="C171" s="4" t="s">
        <v>541</v>
      </c>
      <c r="D171" s="3" t="s">
        <v>7</v>
      </c>
      <c r="E171" s="170" t="s">
        <v>9</v>
      </c>
      <c r="F171" s="176" t="s">
        <v>545</v>
      </c>
      <c r="G171" s="182">
        <v>2022</v>
      </c>
      <c r="H171" s="137">
        <v>31</v>
      </c>
      <c r="I171" s="189">
        <v>27.21</v>
      </c>
      <c r="J171" s="24">
        <f>2648+69</f>
        <v>2717</v>
      </c>
      <c r="K171" s="3">
        <v>772244</v>
      </c>
      <c r="L171" s="3" t="s">
        <v>4</v>
      </c>
      <c r="M171" s="26" t="s">
        <v>323</v>
      </c>
      <c r="N171" s="20" t="s">
        <v>544</v>
      </c>
      <c r="O171" s="20" t="s">
        <v>539</v>
      </c>
      <c r="P171" s="4" t="s">
        <v>546</v>
      </c>
    </row>
    <row r="172" spans="1:16" ht="13">
      <c r="A172">
        <v>170</v>
      </c>
      <c r="B172" s="2" t="s">
        <v>1258</v>
      </c>
      <c r="C172" s="4" t="s">
        <v>541</v>
      </c>
      <c r="D172" s="3" t="s">
        <v>7</v>
      </c>
      <c r="E172" s="170" t="s">
        <v>9</v>
      </c>
      <c r="F172" s="176" t="s">
        <v>547</v>
      </c>
      <c r="G172" s="182">
        <v>2022</v>
      </c>
      <c r="H172" s="137">
        <v>37</v>
      </c>
      <c r="I172" s="189">
        <v>27.21</v>
      </c>
      <c r="J172" s="24">
        <f>505+146</f>
        <v>651</v>
      </c>
      <c r="K172" s="3">
        <v>330506</v>
      </c>
      <c r="L172" s="3" t="s">
        <v>4</v>
      </c>
      <c r="M172" s="26" t="s">
        <v>323</v>
      </c>
      <c r="N172" s="20" t="s">
        <v>544</v>
      </c>
      <c r="O172" s="20" t="s">
        <v>539</v>
      </c>
      <c r="P172" s="4"/>
    </row>
    <row r="173" spans="1:16" ht="13">
      <c r="A173">
        <v>171</v>
      </c>
      <c r="B173" s="2" t="s">
        <v>1258</v>
      </c>
      <c r="C173" s="4" t="s">
        <v>541</v>
      </c>
      <c r="D173" s="3" t="s">
        <v>7</v>
      </c>
      <c r="E173" s="170" t="s">
        <v>9</v>
      </c>
      <c r="F173" s="176" t="s">
        <v>548</v>
      </c>
      <c r="G173" s="182">
        <v>2020</v>
      </c>
      <c r="H173" s="137">
        <v>84.99</v>
      </c>
      <c r="I173" s="189">
        <v>65.36</v>
      </c>
      <c r="J173" s="24">
        <v>55</v>
      </c>
      <c r="K173" s="3">
        <v>443870</v>
      </c>
      <c r="L173" s="3" t="s">
        <v>4</v>
      </c>
      <c r="M173" s="26" t="s">
        <v>323</v>
      </c>
      <c r="N173" s="20" t="s">
        <v>544</v>
      </c>
      <c r="O173" s="20" t="s">
        <v>539</v>
      </c>
      <c r="P173" s="4" t="s">
        <v>549</v>
      </c>
    </row>
    <row r="174" spans="1:16" ht="13">
      <c r="A174">
        <v>172</v>
      </c>
      <c r="B174" s="2" t="s">
        <v>1258</v>
      </c>
      <c r="C174" s="4" t="s">
        <v>541</v>
      </c>
      <c r="D174" s="3" t="s">
        <v>7</v>
      </c>
      <c r="E174" s="170" t="s">
        <v>9</v>
      </c>
      <c r="F174" s="176" t="s">
        <v>550</v>
      </c>
      <c r="G174" s="182">
        <v>2022</v>
      </c>
      <c r="H174" s="137">
        <v>66.989999999999995</v>
      </c>
      <c r="I174" s="189">
        <v>49.98</v>
      </c>
      <c r="J174" s="24">
        <v>150</v>
      </c>
      <c r="K174" s="3">
        <v>292857</v>
      </c>
      <c r="L174" s="3" t="s">
        <v>4</v>
      </c>
      <c r="M174" s="26" t="s">
        <v>323</v>
      </c>
      <c r="N174" s="20" t="s">
        <v>544</v>
      </c>
      <c r="O174" s="20" t="s">
        <v>539</v>
      </c>
      <c r="P174" s="4" t="s">
        <v>551</v>
      </c>
    </row>
    <row r="175" spans="1:16" ht="13">
      <c r="A175">
        <v>173</v>
      </c>
      <c r="B175" s="2" t="s">
        <v>1258</v>
      </c>
      <c r="C175" s="4" t="s">
        <v>552</v>
      </c>
      <c r="D175" s="3" t="s">
        <v>7</v>
      </c>
      <c r="E175" s="170" t="s">
        <v>9</v>
      </c>
      <c r="F175" s="176" t="s">
        <v>553</v>
      </c>
      <c r="G175" s="182">
        <v>2024</v>
      </c>
      <c r="H175" s="137">
        <v>24.99</v>
      </c>
      <c r="I175" s="189">
        <v>19.489999999999998</v>
      </c>
      <c r="J175" s="24">
        <f>748+158</f>
        <v>906</v>
      </c>
      <c r="K175" s="3">
        <v>364863</v>
      </c>
      <c r="L175" s="3" t="s">
        <v>4</v>
      </c>
      <c r="M175" s="26" t="s">
        <v>323</v>
      </c>
      <c r="N175" s="20" t="s">
        <v>554</v>
      </c>
      <c r="O175" s="20" t="s">
        <v>539</v>
      </c>
      <c r="P175" s="4"/>
    </row>
    <row r="176" spans="1:16" ht="13">
      <c r="A176">
        <v>174</v>
      </c>
      <c r="B176" s="2" t="s">
        <v>1258</v>
      </c>
      <c r="C176" s="4" t="s">
        <v>552</v>
      </c>
      <c r="D176" s="3" t="s">
        <v>7</v>
      </c>
      <c r="E176" s="170" t="s">
        <v>9</v>
      </c>
      <c r="F176" s="176" t="s">
        <v>555</v>
      </c>
      <c r="G176" s="182">
        <v>2024</v>
      </c>
      <c r="H176" s="137">
        <v>24.99</v>
      </c>
      <c r="I176" s="189">
        <v>19.489999999999998</v>
      </c>
      <c r="J176" s="24">
        <f>59+89</f>
        <v>148</v>
      </c>
      <c r="K176" s="3">
        <v>364860</v>
      </c>
      <c r="L176" s="3" t="s">
        <v>4</v>
      </c>
      <c r="M176" s="26" t="s">
        <v>323</v>
      </c>
      <c r="N176" s="20" t="s">
        <v>554</v>
      </c>
      <c r="O176" s="20" t="s">
        <v>539</v>
      </c>
      <c r="P176" s="4"/>
    </row>
    <row r="177" spans="1:16" s="14" customFormat="1" ht="15.75" customHeight="1">
      <c r="A177">
        <v>175</v>
      </c>
      <c r="B177" s="17">
        <v>24</v>
      </c>
      <c r="C177" s="129"/>
      <c r="D177" s="15"/>
      <c r="E177" s="15"/>
      <c r="F177" s="129"/>
      <c r="G177" s="179"/>
      <c r="H177" s="135"/>
      <c r="I177" s="202"/>
      <c r="J177" s="209"/>
      <c r="K177" s="15"/>
      <c r="L177" s="15"/>
      <c r="M177" s="15"/>
      <c r="N177" s="19"/>
      <c r="O177" s="19"/>
      <c r="P177" s="15"/>
    </row>
    <row r="178" spans="1:16" s="50" customFormat="1" ht="15.75" customHeight="1">
      <c r="A178">
        <v>176</v>
      </c>
      <c r="B178" s="4" t="s">
        <v>1254</v>
      </c>
      <c r="C178" s="4" t="s">
        <v>556</v>
      </c>
      <c r="D178" s="3" t="s">
        <v>7</v>
      </c>
      <c r="E178" s="3" t="s">
        <v>557</v>
      </c>
      <c r="F178" s="4" t="s">
        <v>568</v>
      </c>
      <c r="G178" s="6">
        <v>2024</v>
      </c>
      <c r="H178" s="137">
        <v>19.989999999999998</v>
      </c>
      <c r="I178" s="189">
        <v>15.55</v>
      </c>
      <c r="J178" s="24" t="s">
        <v>559</v>
      </c>
      <c r="K178" s="3">
        <v>300346</v>
      </c>
      <c r="L178" s="3" t="s">
        <v>560</v>
      </c>
      <c r="M178" s="26" t="s">
        <v>561</v>
      </c>
      <c r="N178" s="20" t="s">
        <v>562</v>
      </c>
      <c r="O178" s="20" t="s">
        <v>563</v>
      </c>
      <c r="P178" s="4"/>
    </row>
    <row r="179" spans="1:16" s="50" customFormat="1" ht="13">
      <c r="A179">
        <v>177</v>
      </c>
      <c r="B179" s="4" t="s">
        <v>1254</v>
      </c>
      <c r="C179" s="4" t="s">
        <v>556</v>
      </c>
      <c r="D179" s="3" t="s">
        <v>7</v>
      </c>
      <c r="E179" s="3" t="s">
        <v>557</v>
      </c>
      <c r="F179" s="4" t="s">
        <v>558</v>
      </c>
      <c r="G179" s="6">
        <v>2024</v>
      </c>
      <c r="H179" s="137">
        <v>19.989999999999998</v>
      </c>
      <c r="I179" s="189">
        <v>15.55</v>
      </c>
      <c r="J179" s="24" t="s">
        <v>559</v>
      </c>
      <c r="K179" s="3">
        <v>289377</v>
      </c>
      <c r="L179" s="3" t="s">
        <v>560</v>
      </c>
      <c r="M179" s="26" t="s">
        <v>561</v>
      </c>
      <c r="N179" s="20" t="s">
        <v>562</v>
      </c>
      <c r="O179" s="20" t="s">
        <v>563</v>
      </c>
      <c r="P179" s="4"/>
    </row>
    <row r="180" spans="1:16" s="50" customFormat="1" ht="13">
      <c r="A180">
        <v>178</v>
      </c>
      <c r="B180" s="4" t="s">
        <v>1254</v>
      </c>
      <c r="C180" s="4" t="s">
        <v>556</v>
      </c>
      <c r="D180" s="3" t="s">
        <v>7</v>
      </c>
      <c r="E180" s="3" t="s">
        <v>557</v>
      </c>
      <c r="F180" s="4" t="s">
        <v>569</v>
      </c>
      <c r="G180" s="6">
        <v>2023</v>
      </c>
      <c r="H180" s="137">
        <v>26.98</v>
      </c>
      <c r="I180" s="189">
        <v>17.88</v>
      </c>
      <c r="J180" s="24" t="s">
        <v>559</v>
      </c>
      <c r="K180" s="3">
        <v>341654</v>
      </c>
      <c r="L180" s="3" t="s">
        <v>566</v>
      </c>
      <c r="M180" s="26" t="s">
        <v>561</v>
      </c>
      <c r="N180" s="20" t="s">
        <v>562</v>
      </c>
      <c r="O180" s="20" t="s">
        <v>563</v>
      </c>
      <c r="P180" s="4"/>
    </row>
    <row r="181" spans="1:16" s="50" customFormat="1" ht="13">
      <c r="A181">
        <v>179</v>
      </c>
      <c r="B181" s="4" t="s">
        <v>1254</v>
      </c>
      <c r="C181" s="4" t="s">
        <v>556</v>
      </c>
      <c r="D181" s="3" t="s">
        <v>7</v>
      </c>
      <c r="E181" s="3" t="s">
        <v>557</v>
      </c>
      <c r="F181" s="4" t="s">
        <v>570</v>
      </c>
      <c r="G181" s="6">
        <v>2023</v>
      </c>
      <c r="H181" s="137">
        <v>26.98</v>
      </c>
      <c r="I181" s="189">
        <v>17.88</v>
      </c>
      <c r="J181" s="24" t="s">
        <v>559</v>
      </c>
      <c r="K181" s="3">
        <v>341660</v>
      </c>
      <c r="L181" s="3" t="s">
        <v>566</v>
      </c>
      <c r="M181" s="26" t="s">
        <v>561</v>
      </c>
      <c r="N181" s="20" t="s">
        <v>562</v>
      </c>
      <c r="O181" s="20" t="s">
        <v>563</v>
      </c>
      <c r="P181" s="4"/>
    </row>
    <row r="182" spans="1:16" s="50" customFormat="1" ht="13">
      <c r="A182">
        <v>180</v>
      </c>
      <c r="B182" s="4" t="s">
        <v>1254</v>
      </c>
      <c r="C182" s="4" t="s">
        <v>556</v>
      </c>
      <c r="D182" s="3" t="s">
        <v>7</v>
      </c>
      <c r="E182" s="3" t="s">
        <v>557</v>
      </c>
      <c r="F182" s="4" t="s">
        <v>571</v>
      </c>
      <c r="G182" s="6">
        <v>2022</v>
      </c>
      <c r="H182" s="137">
        <v>28.98</v>
      </c>
      <c r="I182" s="189">
        <v>19.45</v>
      </c>
      <c r="J182" s="24" t="s">
        <v>559</v>
      </c>
      <c r="K182" s="3">
        <v>341647</v>
      </c>
      <c r="L182" s="3" t="s">
        <v>566</v>
      </c>
      <c r="M182" s="26" t="s">
        <v>561</v>
      </c>
      <c r="N182" s="20" t="s">
        <v>562</v>
      </c>
      <c r="O182" s="20" t="s">
        <v>563</v>
      </c>
      <c r="P182" s="4"/>
    </row>
    <row r="183" spans="1:16" s="9" customFormat="1" ht="13">
      <c r="A183">
        <v>181</v>
      </c>
      <c r="B183" s="13">
        <v>25</v>
      </c>
      <c r="C183" s="10"/>
      <c r="D183" s="11"/>
      <c r="E183" s="11"/>
      <c r="F183" s="10"/>
      <c r="G183" s="12"/>
      <c r="H183" s="193"/>
      <c r="I183" s="186"/>
      <c r="J183" s="25"/>
      <c r="K183" s="11"/>
      <c r="L183" s="11"/>
      <c r="M183" s="27"/>
      <c r="N183" s="21"/>
      <c r="O183" s="21"/>
      <c r="P183" s="10"/>
    </row>
    <row r="184" spans="1:16" s="50" customFormat="1" ht="13">
      <c r="A184">
        <v>182</v>
      </c>
      <c r="B184" s="4" t="s">
        <v>1254</v>
      </c>
      <c r="C184" s="4" t="s">
        <v>575</v>
      </c>
      <c r="D184" s="3" t="s">
        <v>7</v>
      </c>
      <c r="E184" s="3" t="s">
        <v>225</v>
      </c>
      <c r="F184" s="4" t="s">
        <v>576</v>
      </c>
      <c r="G184" s="6">
        <v>2024</v>
      </c>
      <c r="H184" s="137">
        <v>21.99</v>
      </c>
      <c r="I184" s="189">
        <v>16.98</v>
      </c>
      <c r="J184" s="24" t="s">
        <v>559</v>
      </c>
      <c r="K184" s="3">
        <v>288387</v>
      </c>
      <c r="L184" s="3" t="s">
        <v>560</v>
      </c>
      <c r="M184" s="26" t="s">
        <v>561</v>
      </c>
      <c r="N184" s="20" t="s">
        <v>577</v>
      </c>
      <c r="O184" s="20" t="s">
        <v>563</v>
      </c>
      <c r="P184" s="4"/>
    </row>
    <row r="185" spans="1:16" s="50" customFormat="1" ht="13">
      <c r="A185">
        <v>183</v>
      </c>
      <c r="B185" s="4" t="s">
        <v>1254</v>
      </c>
      <c r="C185" s="4" t="s">
        <v>575</v>
      </c>
      <c r="D185" s="3" t="s">
        <v>7</v>
      </c>
      <c r="E185" s="3" t="s">
        <v>578</v>
      </c>
      <c r="F185" s="4" t="s">
        <v>454</v>
      </c>
      <c r="G185" s="6">
        <v>2021</v>
      </c>
      <c r="H185" s="137">
        <v>29.99</v>
      </c>
      <c r="I185" s="189">
        <v>25.56</v>
      </c>
      <c r="J185" s="24" t="s">
        <v>559</v>
      </c>
      <c r="K185" s="3">
        <v>414771</v>
      </c>
      <c r="L185" s="3" t="s">
        <v>566</v>
      </c>
      <c r="M185" s="26" t="s">
        <v>561</v>
      </c>
      <c r="N185" s="20" t="s">
        <v>577</v>
      </c>
      <c r="O185" s="20" t="s">
        <v>563</v>
      </c>
      <c r="P185" s="4"/>
    </row>
    <row r="186" spans="1:16" s="50" customFormat="1" ht="13">
      <c r="A186">
        <v>184</v>
      </c>
      <c r="B186" s="4" t="s">
        <v>1254</v>
      </c>
      <c r="C186" s="4" t="s">
        <v>575</v>
      </c>
      <c r="D186" s="3" t="s">
        <v>7</v>
      </c>
      <c r="E186" s="3" t="s">
        <v>578</v>
      </c>
      <c r="F186" s="4" t="s">
        <v>579</v>
      </c>
      <c r="G186" s="6">
        <v>2022</v>
      </c>
      <c r="H186" s="137">
        <v>27.98</v>
      </c>
      <c r="I186" s="189">
        <v>18.690000000000001</v>
      </c>
      <c r="J186" s="24" t="s">
        <v>559</v>
      </c>
      <c r="K186" s="3">
        <v>414722</v>
      </c>
      <c r="L186" s="3" t="s">
        <v>566</v>
      </c>
      <c r="M186" s="26" t="s">
        <v>561</v>
      </c>
      <c r="N186" s="20" t="s">
        <v>577</v>
      </c>
      <c r="O186" s="20" t="s">
        <v>563</v>
      </c>
      <c r="P186" s="4"/>
    </row>
    <row r="187" spans="1:16" s="50" customFormat="1" ht="13">
      <c r="A187">
        <v>185</v>
      </c>
      <c r="B187" s="4" t="s">
        <v>1254</v>
      </c>
      <c r="C187" s="4" t="s">
        <v>575</v>
      </c>
      <c r="D187" s="3" t="s">
        <v>7</v>
      </c>
      <c r="E187" s="3" t="s">
        <v>578</v>
      </c>
      <c r="F187" s="4" t="s">
        <v>580</v>
      </c>
      <c r="G187" s="6">
        <v>2023</v>
      </c>
      <c r="H187" s="137">
        <v>23.99</v>
      </c>
      <c r="I187" s="189">
        <v>18.27</v>
      </c>
      <c r="J187" s="24" t="s">
        <v>559</v>
      </c>
      <c r="K187" s="3">
        <v>536227</v>
      </c>
      <c r="L187" s="3" t="s">
        <v>560</v>
      </c>
      <c r="M187" s="26" t="s">
        <v>561</v>
      </c>
      <c r="N187" s="20" t="s">
        <v>577</v>
      </c>
      <c r="O187" s="20" t="s">
        <v>563</v>
      </c>
      <c r="P187" s="4"/>
    </row>
    <row r="188" spans="1:16" s="50" customFormat="1" ht="13">
      <c r="A188">
        <v>186</v>
      </c>
      <c r="B188" s="4" t="s">
        <v>1254</v>
      </c>
      <c r="C188" s="4" t="s">
        <v>575</v>
      </c>
      <c r="D188" s="3" t="s">
        <v>7</v>
      </c>
      <c r="E188" s="3" t="s">
        <v>225</v>
      </c>
      <c r="F188" s="4" t="s">
        <v>581</v>
      </c>
      <c r="G188" s="6">
        <v>2024</v>
      </c>
      <c r="H188" s="137">
        <v>28.98</v>
      </c>
      <c r="I188" s="189">
        <v>15.51</v>
      </c>
      <c r="J188" s="24" t="s">
        <v>559</v>
      </c>
      <c r="K188" s="3">
        <v>288393</v>
      </c>
      <c r="L188" s="3" t="s">
        <v>566</v>
      </c>
      <c r="M188" s="26" t="s">
        <v>561</v>
      </c>
      <c r="N188" s="20" t="s">
        <v>577</v>
      </c>
      <c r="O188" s="20" t="s">
        <v>563</v>
      </c>
      <c r="P188" s="4"/>
    </row>
    <row r="189" spans="1:16" s="50" customFormat="1" ht="13">
      <c r="A189">
        <v>187</v>
      </c>
      <c r="B189" s="4" t="s">
        <v>1254</v>
      </c>
      <c r="C189" s="4" t="s">
        <v>575</v>
      </c>
      <c r="D189" s="3" t="s">
        <v>7</v>
      </c>
      <c r="E189" s="3" t="s">
        <v>578</v>
      </c>
      <c r="F189" s="4" t="s">
        <v>582</v>
      </c>
      <c r="G189" s="6">
        <v>2023</v>
      </c>
      <c r="H189" s="137">
        <v>26.98</v>
      </c>
      <c r="I189" s="189">
        <v>15.3</v>
      </c>
      <c r="J189" s="24" t="s">
        <v>559</v>
      </c>
      <c r="K189" s="3">
        <v>414730</v>
      </c>
      <c r="L189" s="3" t="s">
        <v>566</v>
      </c>
      <c r="M189" s="26" t="s">
        <v>561</v>
      </c>
      <c r="N189" s="20" t="s">
        <v>577</v>
      </c>
      <c r="O189" s="20" t="s">
        <v>563</v>
      </c>
      <c r="P189" s="4"/>
    </row>
    <row r="190" spans="1:16" s="14" customFormat="1" ht="15.75" customHeight="1">
      <c r="A190">
        <v>188</v>
      </c>
      <c r="B190" s="17">
        <v>26</v>
      </c>
      <c r="C190" s="129"/>
      <c r="D190" s="15"/>
      <c r="E190" s="15"/>
      <c r="F190" s="129"/>
      <c r="G190" s="179"/>
      <c r="H190" s="135"/>
      <c r="I190" s="202"/>
      <c r="J190" s="209"/>
      <c r="K190" s="15"/>
      <c r="L190" s="15"/>
      <c r="M190" s="15"/>
      <c r="N190" s="19"/>
      <c r="O190" s="19"/>
      <c r="P190" s="15"/>
    </row>
    <row r="191" spans="1:16" ht="15.75" customHeight="1">
      <c r="A191">
        <v>189</v>
      </c>
      <c r="B191" s="2" t="s">
        <v>588</v>
      </c>
      <c r="C191" s="4" t="s">
        <v>589</v>
      </c>
      <c r="D191" s="3" t="s">
        <v>7</v>
      </c>
      <c r="E191" s="3" t="s">
        <v>590</v>
      </c>
      <c r="F191" s="4" t="s">
        <v>591</v>
      </c>
      <c r="G191" s="6">
        <v>2024</v>
      </c>
      <c r="H191" s="136">
        <v>35</v>
      </c>
      <c r="I191" s="185">
        <v>21.99</v>
      </c>
      <c r="J191" s="24">
        <v>270</v>
      </c>
      <c r="K191" s="3">
        <v>619492</v>
      </c>
      <c r="L191" s="3" t="s">
        <v>4</v>
      </c>
      <c r="M191" s="26" t="s">
        <v>592</v>
      </c>
      <c r="N191" s="20" t="s">
        <v>593</v>
      </c>
      <c r="O191" s="20" t="s">
        <v>594</v>
      </c>
      <c r="P191" s="4" t="s">
        <v>595</v>
      </c>
    </row>
    <row r="192" spans="1:16" ht="13">
      <c r="A192">
        <v>190</v>
      </c>
      <c r="B192" s="2" t="s">
        <v>588</v>
      </c>
      <c r="C192" s="4" t="s">
        <v>589</v>
      </c>
      <c r="D192" s="3" t="s">
        <v>7</v>
      </c>
      <c r="E192" s="3" t="s">
        <v>590</v>
      </c>
      <c r="F192" s="4" t="s">
        <v>596</v>
      </c>
      <c r="G192" s="6">
        <v>2024</v>
      </c>
      <c r="H192" s="136">
        <v>31</v>
      </c>
      <c r="I192" s="185">
        <v>25.99</v>
      </c>
      <c r="J192" s="24">
        <v>90</v>
      </c>
      <c r="K192" s="3">
        <v>289205</v>
      </c>
      <c r="L192" s="3" t="s">
        <v>4</v>
      </c>
      <c r="M192" s="26" t="s">
        <v>592</v>
      </c>
      <c r="N192" s="20" t="s">
        <v>593</v>
      </c>
      <c r="O192" s="20" t="s">
        <v>594</v>
      </c>
      <c r="P192" s="4"/>
    </row>
    <row r="193" spans="1:17" ht="13">
      <c r="A193">
        <v>191</v>
      </c>
      <c r="B193" s="2" t="s">
        <v>588</v>
      </c>
      <c r="C193" s="4" t="s">
        <v>589</v>
      </c>
      <c r="D193" s="3" t="s">
        <v>7</v>
      </c>
      <c r="E193" s="3" t="s">
        <v>590</v>
      </c>
      <c r="F193" s="4" t="s">
        <v>597</v>
      </c>
      <c r="G193" s="6">
        <v>2024</v>
      </c>
      <c r="H193" s="136">
        <v>33</v>
      </c>
      <c r="I193" s="185">
        <v>19.989999999999998</v>
      </c>
      <c r="J193" s="24">
        <v>550</v>
      </c>
      <c r="K193" s="3">
        <v>289190</v>
      </c>
      <c r="L193" s="3" t="s">
        <v>4</v>
      </c>
      <c r="M193" s="26" t="s">
        <v>592</v>
      </c>
      <c r="N193" s="20" t="s">
        <v>593</v>
      </c>
      <c r="O193" s="20" t="s">
        <v>594</v>
      </c>
      <c r="P193" s="4"/>
    </row>
    <row r="194" spans="1:17" ht="13">
      <c r="A194">
        <v>192</v>
      </c>
      <c r="B194" s="2" t="s">
        <v>588</v>
      </c>
      <c r="C194" s="4" t="s">
        <v>589</v>
      </c>
      <c r="D194" s="3" t="s">
        <v>7</v>
      </c>
      <c r="E194" s="3" t="s">
        <v>590</v>
      </c>
      <c r="F194" s="4" t="s">
        <v>598</v>
      </c>
      <c r="G194" s="6">
        <v>2022</v>
      </c>
      <c r="H194" s="136">
        <v>39</v>
      </c>
      <c r="I194" s="185">
        <v>27.99</v>
      </c>
      <c r="J194" s="24">
        <v>60</v>
      </c>
      <c r="K194" s="3">
        <v>357330</v>
      </c>
      <c r="L194" s="3" t="s">
        <v>4</v>
      </c>
      <c r="M194" s="26" t="s">
        <v>592</v>
      </c>
      <c r="N194" s="20" t="s">
        <v>593</v>
      </c>
      <c r="O194" s="20" t="s">
        <v>594</v>
      </c>
      <c r="P194" s="4" t="s">
        <v>599</v>
      </c>
    </row>
    <row r="195" spans="1:17" s="14" customFormat="1" ht="15" customHeight="1">
      <c r="A195">
        <v>193</v>
      </c>
      <c r="B195" s="17">
        <v>27</v>
      </c>
      <c r="C195" s="129"/>
      <c r="D195" s="63"/>
      <c r="E195" s="63"/>
      <c r="F195" s="175"/>
      <c r="G195" s="179"/>
      <c r="H195" s="135"/>
      <c r="I195" s="202"/>
      <c r="J195" s="211"/>
      <c r="K195" s="15"/>
      <c r="L195" s="15"/>
      <c r="M195" s="15"/>
      <c r="N195" s="19"/>
      <c r="O195" s="19"/>
      <c r="P195" s="15"/>
    </row>
    <row r="196" spans="1:17" s="68" customFormat="1" ht="13">
      <c r="A196">
        <v>194</v>
      </c>
      <c r="B196" s="69" t="s">
        <v>607</v>
      </c>
      <c r="C196" s="167" t="s">
        <v>608</v>
      </c>
      <c r="D196" s="169" t="s">
        <v>609</v>
      </c>
      <c r="E196" s="169" t="s">
        <v>610</v>
      </c>
      <c r="F196" s="70" t="s">
        <v>611</v>
      </c>
      <c r="G196" s="183">
        <v>2022</v>
      </c>
      <c r="H196" s="198">
        <v>19.989999999999998</v>
      </c>
      <c r="I196" s="191">
        <v>15.5</v>
      </c>
      <c r="J196" s="71">
        <v>575</v>
      </c>
      <c r="K196" s="72">
        <v>439166</v>
      </c>
      <c r="L196" s="72" t="s">
        <v>4</v>
      </c>
      <c r="M196" s="73"/>
      <c r="N196" s="74"/>
      <c r="O196" s="74" t="s">
        <v>606</v>
      </c>
      <c r="P196" s="75" t="s">
        <v>612</v>
      </c>
    </row>
    <row r="197" spans="1:17" s="68" customFormat="1" ht="13">
      <c r="A197">
        <v>195</v>
      </c>
      <c r="B197" s="69" t="s">
        <v>607</v>
      </c>
      <c r="C197" s="167" t="s">
        <v>613</v>
      </c>
      <c r="D197" s="169" t="s">
        <v>154</v>
      </c>
      <c r="E197" s="169" t="s">
        <v>614</v>
      </c>
      <c r="F197" s="70" t="s">
        <v>615</v>
      </c>
      <c r="G197" s="183">
        <v>2024</v>
      </c>
      <c r="H197" s="198">
        <v>23.49</v>
      </c>
      <c r="I197" s="191">
        <v>17.97</v>
      </c>
      <c r="J197" s="71">
        <v>4082</v>
      </c>
      <c r="K197" s="72">
        <v>300365</v>
      </c>
      <c r="L197" s="72" t="s">
        <v>4</v>
      </c>
      <c r="M197" s="73"/>
      <c r="N197" s="74"/>
      <c r="O197" s="74" t="s">
        <v>606</v>
      </c>
      <c r="P197" s="75" t="s">
        <v>616</v>
      </c>
    </row>
    <row r="198" spans="1:17" s="68" customFormat="1" ht="13">
      <c r="A198">
        <v>196</v>
      </c>
      <c r="B198" s="69" t="s">
        <v>607</v>
      </c>
      <c r="C198" s="167" t="s">
        <v>617</v>
      </c>
      <c r="D198" s="169" t="s">
        <v>6</v>
      </c>
      <c r="E198" s="169" t="s">
        <v>618</v>
      </c>
      <c r="F198" s="177" t="s">
        <v>619</v>
      </c>
      <c r="G198" s="183">
        <v>2021</v>
      </c>
      <c r="H198" s="198">
        <v>69.989999999999995</v>
      </c>
      <c r="I198" s="191">
        <v>47.86</v>
      </c>
      <c r="J198" s="71">
        <v>144</v>
      </c>
      <c r="K198" s="72">
        <v>619197</v>
      </c>
      <c r="L198" s="72" t="s">
        <v>4</v>
      </c>
      <c r="M198" s="73"/>
      <c r="N198" s="74"/>
      <c r="O198" s="74" t="s">
        <v>606</v>
      </c>
      <c r="P198" s="75"/>
    </row>
    <row r="199" spans="1:17" s="68" customFormat="1" ht="13">
      <c r="A199">
        <v>197</v>
      </c>
      <c r="B199" s="75" t="s">
        <v>620</v>
      </c>
      <c r="C199" s="167" t="s">
        <v>626</v>
      </c>
      <c r="D199" s="169" t="s">
        <v>154</v>
      </c>
      <c r="E199" s="169" t="s">
        <v>627</v>
      </c>
      <c r="F199" s="70" t="s">
        <v>628</v>
      </c>
      <c r="G199" s="183">
        <v>2022</v>
      </c>
      <c r="H199" s="198">
        <v>29.99</v>
      </c>
      <c r="I199" s="191">
        <v>23.36</v>
      </c>
      <c r="J199" s="71" t="s">
        <v>624</v>
      </c>
      <c r="K199" s="72">
        <v>21249</v>
      </c>
      <c r="L199" s="72" t="s">
        <v>4</v>
      </c>
      <c r="M199" s="73"/>
      <c r="N199" s="74"/>
      <c r="O199" s="76" t="s">
        <v>625</v>
      </c>
      <c r="P199" s="75" t="s">
        <v>629</v>
      </c>
    </row>
    <row r="200" spans="1:17" ht="13">
      <c r="A200">
        <v>198</v>
      </c>
      <c r="B200" s="149" t="s">
        <v>1259</v>
      </c>
      <c r="C200" s="222" t="s">
        <v>1260</v>
      </c>
      <c r="D200" s="223" t="s">
        <v>154</v>
      </c>
      <c r="E200" s="223" t="s">
        <v>627</v>
      </c>
      <c r="F200" s="220" t="s">
        <v>1261</v>
      </c>
      <c r="G200" s="221">
        <v>2022</v>
      </c>
      <c r="H200" s="150">
        <v>29.99</v>
      </c>
      <c r="I200" s="152">
        <v>23.36</v>
      </c>
      <c r="J200" s="159" t="s">
        <v>624</v>
      </c>
      <c r="K200" s="150">
        <v>21249</v>
      </c>
      <c r="L200" s="150" t="s">
        <v>4</v>
      </c>
      <c r="M200" s="153"/>
      <c r="N200" s="154"/>
      <c r="O200" s="161" t="s">
        <v>625</v>
      </c>
      <c r="P200" s="149" t="s">
        <v>629</v>
      </c>
    </row>
    <row r="201" spans="1:17" ht="13">
      <c r="A201">
        <v>199</v>
      </c>
      <c r="B201" s="149" t="s">
        <v>1259</v>
      </c>
      <c r="C201" s="149" t="s">
        <v>621</v>
      </c>
      <c r="D201" s="150" t="s">
        <v>609</v>
      </c>
      <c r="E201" s="150" t="s">
        <v>622</v>
      </c>
      <c r="F201" s="151" t="s">
        <v>1262</v>
      </c>
      <c r="G201" s="151">
        <v>2022</v>
      </c>
      <c r="H201" s="150">
        <v>24.99</v>
      </c>
      <c r="I201" s="152" t="s">
        <v>1263</v>
      </c>
      <c r="J201" s="159">
        <v>3574</v>
      </c>
      <c r="K201" s="150">
        <v>274707</v>
      </c>
      <c r="L201" s="150" t="s">
        <v>4</v>
      </c>
      <c r="M201" s="153" t="s">
        <v>1264</v>
      </c>
      <c r="N201" s="154"/>
      <c r="O201" s="154"/>
      <c r="P201" s="149"/>
      <c r="Q201" s="64" t="s">
        <v>1265</v>
      </c>
    </row>
    <row r="202" spans="1:17" s="14" customFormat="1" ht="15.75" customHeight="1">
      <c r="A202">
        <v>200</v>
      </c>
      <c r="B202" s="17">
        <v>28</v>
      </c>
      <c r="C202" s="129"/>
      <c r="D202" s="15"/>
      <c r="E202" s="15"/>
      <c r="F202" s="129"/>
      <c r="G202" s="179"/>
      <c r="H202" s="135"/>
      <c r="I202" s="202"/>
      <c r="J202" s="209"/>
      <c r="K202" s="15"/>
      <c r="L202" s="15"/>
      <c r="M202" s="15"/>
      <c r="N202" s="19"/>
      <c r="O202" s="19"/>
      <c r="P202" s="15"/>
    </row>
    <row r="203" spans="1:17" ht="15.75" customHeight="1">
      <c r="A203">
        <v>201</v>
      </c>
      <c r="B203" s="2" t="s">
        <v>152</v>
      </c>
      <c r="C203" s="4" t="s">
        <v>630</v>
      </c>
      <c r="D203" s="3" t="s">
        <v>7</v>
      </c>
      <c r="E203" s="3" t="s">
        <v>9</v>
      </c>
      <c r="F203" s="4" t="s">
        <v>581</v>
      </c>
      <c r="G203" s="6">
        <v>2022</v>
      </c>
      <c r="H203" s="136">
        <v>29.99</v>
      </c>
      <c r="I203" s="185">
        <v>21</v>
      </c>
      <c r="J203" s="24">
        <v>4</v>
      </c>
      <c r="K203" s="3">
        <v>540732</v>
      </c>
      <c r="L203" s="3" t="s">
        <v>5</v>
      </c>
      <c r="M203" s="26" t="s">
        <v>30</v>
      </c>
      <c r="N203" s="20" t="s">
        <v>631</v>
      </c>
      <c r="O203" s="20" t="s">
        <v>632</v>
      </c>
      <c r="P203" s="4"/>
    </row>
    <row r="204" spans="1:17" ht="13">
      <c r="A204">
        <v>202</v>
      </c>
      <c r="B204" s="4" t="s">
        <v>635</v>
      </c>
      <c r="C204" s="4" t="s">
        <v>630</v>
      </c>
      <c r="D204" s="3" t="s">
        <v>7</v>
      </c>
      <c r="E204" s="3" t="s">
        <v>9</v>
      </c>
      <c r="F204" s="4" t="s">
        <v>636</v>
      </c>
      <c r="G204" s="6">
        <v>2021</v>
      </c>
      <c r="H204" s="136">
        <v>35</v>
      </c>
      <c r="I204" s="185">
        <v>27.99</v>
      </c>
      <c r="J204" s="24">
        <v>18</v>
      </c>
      <c r="K204" s="3">
        <v>617571</v>
      </c>
      <c r="L204" s="3" t="s">
        <v>5</v>
      </c>
      <c r="M204" s="26" t="s">
        <v>30</v>
      </c>
      <c r="N204" s="20" t="s">
        <v>631</v>
      </c>
      <c r="O204" s="20" t="s">
        <v>632</v>
      </c>
      <c r="P204" s="4"/>
    </row>
    <row r="205" spans="1:17" ht="13">
      <c r="A205">
        <v>203</v>
      </c>
      <c r="B205" s="4" t="s">
        <v>152</v>
      </c>
      <c r="C205" s="4" t="s">
        <v>630</v>
      </c>
      <c r="D205" s="3" t="s">
        <v>7</v>
      </c>
      <c r="E205" s="3" t="s">
        <v>9</v>
      </c>
      <c r="F205" s="4" t="s">
        <v>637</v>
      </c>
      <c r="G205" s="6">
        <v>2022</v>
      </c>
      <c r="H205" s="136">
        <v>38.99</v>
      </c>
      <c r="I205" s="185">
        <v>27.99</v>
      </c>
      <c r="J205" s="24">
        <v>13</v>
      </c>
      <c r="K205" s="3">
        <v>32961</v>
      </c>
      <c r="L205" s="3" t="s">
        <v>5</v>
      </c>
      <c r="M205" s="26" t="s">
        <v>30</v>
      </c>
      <c r="N205" s="20" t="s">
        <v>631</v>
      </c>
      <c r="O205" s="20" t="s">
        <v>632</v>
      </c>
      <c r="P205" s="4" t="s">
        <v>638</v>
      </c>
    </row>
    <row r="206" spans="1:17" ht="13">
      <c r="A206">
        <v>204</v>
      </c>
      <c r="B206" s="4" t="s">
        <v>152</v>
      </c>
      <c r="C206" s="4" t="s">
        <v>630</v>
      </c>
      <c r="D206" s="3" t="s">
        <v>7</v>
      </c>
      <c r="E206" s="3" t="s">
        <v>9</v>
      </c>
      <c r="F206" s="4" t="s">
        <v>639</v>
      </c>
      <c r="G206" s="6">
        <v>2023</v>
      </c>
      <c r="H206" s="136">
        <v>22.87</v>
      </c>
      <c r="I206" s="185">
        <v>17.989999999999998</v>
      </c>
      <c r="J206" s="24">
        <v>17</v>
      </c>
      <c r="K206" s="3">
        <v>541110</v>
      </c>
      <c r="L206" s="3" t="s">
        <v>5</v>
      </c>
      <c r="M206" s="26" t="s">
        <v>30</v>
      </c>
      <c r="N206" s="20" t="s">
        <v>631</v>
      </c>
      <c r="O206" s="20" t="s">
        <v>632</v>
      </c>
      <c r="P206" s="4"/>
    </row>
    <row r="207" spans="1:17" ht="13">
      <c r="A207">
        <v>205</v>
      </c>
      <c r="B207" s="4" t="s">
        <v>152</v>
      </c>
      <c r="C207" s="4" t="s">
        <v>630</v>
      </c>
      <c r="D207" s="3" t="s">
        <v>7</v>
      </c>
      <c r="E207" s="3" t="s">
        <v>9</v>
      </c>
      <c r="F207" s="4" t="s">
        <v>640</v>
      </c>
      <c r="G207" s="6">
        <v>2022</v>
      </c>
      <c r="H207" s="136">
        <v>45</v>
      </c>
      <c r="I207" s="185">
        <v>34.99</v>
      </c>
      <c r="J207" s="24">
        <v>7</v>
      </c>
      <c r="K207" s="3">
        <v>396521</v>
      </c>
      <c r="L207" s="3" t="s">
        <v>5</v>
      </c>
      <c r="M207" s="26" t="s">
        <v>30</v>
      </c>
      <c r="N207" s="20" t="s">
        <v>631</v>
      </c>
      <c r="O207" s="20" t="s">
        <v>632</v>
      </c>
      <c r="P207" s="4"/>
    </row>
    <row r="208" spans="1:17" ht="13">
      <c r="A208">
        <v>206</v>
      </c>
      <c r="B208" s="4" t="s">
        <v>152</v>
      </c>
      <c r="C208" s="4" t="s">
        <v>630</v>
      </c>
      <c r="D208" s="3" t="s">
        <v>7</v>
      </c>
      <c r="E208" s="3" t="s">
        <v>9</v>
      </c>
      <c r="F208" s="4" t="s">
        <v>641</v>
      </c>
      <c r="G208" s="6">
        <v>2021</v>
      </c>
      <c r="H208" s="136">
        <v>32.5</v>
      </c>
      <c r="I208" s="185">
        <v>24.79</v>
      </c>
      <c r="J208" s="24">
        <v>25</v>
      </c>
      <c r="K208" s="3">
        <v>115972</v>
      </c>
      <c r="L208" s="3" t="s">
        <v>4</v>
      </c>
      <c r="M208" s="26" t="s">
        <v>30</v>
      </c>
      <c r="N208" s="20" t="s">
        <v>631</v>
      </c>
      <c r="O208" s="20" t="s">
        <v>632</v>
      </c>
      <c r="P208" s="4"/>
    </row>
    <row r="209" spans="1:16" s="14" customFormat="1" ht="15.75" customHeight="1">
      <c r="A209">
        <v>207</v>
      </c>
      <c r="B209" s="17">
        <v>29</v>
      </c>
      <c r="C209" s="129"/>
      <c r="D209" s="15"/>
      <c r="E209" s="15"/>
      <c r="F209" s="129"/>
      <c r="G209" s="179"/>
      <c r="H209" s="135"/>
      <c r="I209" s="202"/>
      <c r="J209" s="209"/>
      <c r="K209" s="15"/>
      <c r="L209" s="15"/>
      <c r="M209" s="15"/>
      <c r="N209" s="19"/>
      <c r="O209" s="19"/>
      <c r="P209" s="15"/>
    </row>
    <row r="210" spans="1:16" ht="15.75" customHeight="1">
      <c r="A210">
        <v>208</v>
      </c>
      <c r="B210" s="2" t="s">
        <v>643</v>
      </c>
      <c r="C210" s="4" t="s">
        <v>643</v>
      </c>
      <c r="D210" s="3" t="s">
        <v>7</v>
      </c>
      <c r="E210" s="3" t="s">
        <v>9</v>
      </c>
      <c r="F210" s="4" t="s">
        <v>648</v>
      </c>
      <c r="G210" s="6">
        <v>2024</v>
      </c>
      <c r="H210" s="136">
        <v>25.99</v>
      </c>
      <c r="I210" s="185">
        <v>19.98</v>
      </c>
      <c r="J210" s="43">
        <v>70</v>
      </c>
      <c r="K210" s="3">
        <v>279112</v>
      </c>
      <c r="L210" s="3" t="s">
        <v>4</v>
      </c>
      <c r="M210" s="26" t="s">
        <v>649</v>
      </c>
      <c r="N210" s="20" t="s">
        <v>645</v>
      </c>
      <c r="O210" s="20" t="s">
        <v>632</v>
      </c>
      <c r="P210" s="4"/>
    </row>
    <row r="211" spans="1:16" ht="13">
      <c r="A211">
        <v>209</v>
      </c>
      <c r="B211" s="2" t="s">
        <v>643</v>
      </c>
      <c r="C211" s="4" t="s">
        <v>643</v>
      </c>
      <c r="D211" s="3" t="s">
        <v>7</v>
      </c>
      <c r="E211" s="3" t="s">
        <v>9</v>
      </c>
      <c r="F211" s="4" t="s">
        <v>644</v>
      </c>
      <c r="G211" s="6">
        <v>2022</v>
      </c>
      <c r="H211" s="136">
        <v>23.99</v>
      </c>
      <c r="I211" s="185">
        <v>20.010000000000002</v>
      </c>
      <c r="J211" s="43">
        <v>250</v>
      </c>
      <c r="K211" s="3">
        <v>279086</v>
      </c>
      <c r="L211" s="3" t="s">
        <v>4</v>
      </c>
      <c r="M211" s="26" t="s">
        <v>323</v>
      </c>
      <c r="N211" s="20" t="s">
        <v>645</v>
      </c>
      <c r="O211" s="20" t="s">
        <v>632</v>
      </c>
      <c r="P211" s="4"/>
    </row>
    <row r="212" spans="1:16" ht="13">
      <c r="A212">
        <v>210</v>
      </c>
      <c r="B212" s="2" t="s">
        <v>643</v>
      </c>
      <c r="C212" s="4" t="s">
        <v>643</v>
      </c>
      <c r="D212" s="3" t="s">
        <v>7</v>
      </c>
      <c r="E212" s="3" t="s">
        <v>9</v>
      </c>
      <c r="F212" s="4" t="s">
        <v>650</v>
      </c>
      <c r="G212" s="6">
        <v>2023</v>
      </c>
      <c r="H212" s="136">
        <v>39.99</v>
      </c>
      <c r="I212" s="185">
        <v>30.76</v>
      </c>
      <c r="J212" s="43">
        <v>300</v>
      </c>
      <c r="K212" s="3">
        <v>321094</v>
      </c>
      <c r="L212" s="3" t="s">
        <v>5</v>
      </c>
      <c r="M212" s="26">
        <v>45931</v>
      </c>
      <c r="N212" s="20" t="s">
        <v>645</v>
      </c>
      <c r="O212" s="20" t="s">
        <v>632</v>
      </c>
      <c r="P212" s="4"/>
    </row>
    <row r="213" spans="1:16" ht="13">
      <c r="A213">
        <v>211</v>
      </c>
      <c r="B213" s="2" t="s">
        <v>643</v>
      </c>
      <c r="C213" s="4" t="s">
        <v>643</v>
      </c>
      <c r="D213" s="3" t="s">
        <v>7</v>
      </c>
      <c r="E213" s="3" t="s">
        <v>9</v>
      </c>
      <c r="F213" s="4" t="s">
        <v>651</v>
      </c>
      <c r="G213" s="6">
        <v>2023</v>
      </c>
      <c r="H213" s="136">
        <v>34.99</v>
      </c>
      <c r="I213" s="185">
        <v>26.91</v>
      </c>
      <c r="J213" s="43">
        <v>100</v>
      </c>
      <c r="K213" s="3">
        <v>226446</v>
      </c>
      <c r="L213" s="3" t="s">
        <v>5</v>
      </c>
      <c r="M213" s="26">
        <v>45889</v>
      </c>
      <c r="N213" s="20" t="s">
        <v>645</v>
      </c>
      <c r="O213" s="20" t="s">
        <v>632</v>
      </c>
      <c r="P213" s="4"/>
    </row>
    <row r="214" spans="1:16" ht="13">
      <c r="A214">
        <v>212</v>
      </c>
      <c r="B214" s="2" t="s">
        <v>643</v>
      </c>
      <c r="C214" s="4" t="s">
        <v>643</v>
      </c>
      <c r="D214" s="3" t="s">
        <v>7</v>
      </c>
      <c r="E214" s="3" t="s">
        <v>9</v>
      </c>
      <c r="F214" s="4" t="s">
        <v>652</v>
      </c>
      <c r="G214" s="6">
        <v>2022</v>
      </c>
      <c r="H214" s="136">
        <v>39.99</v>
      </c>
      <c r="I214" s="185">
        <v>30.76</v>
      </c>
      <c r="J214" s="43">
        <v>250</v>
      </c>
      <c r="K214" s="3">
        <v>384385</v>
      </c>
      <c r="L214" s="3" t="s">
        <v>4</v>
      </c>
      <c r="M214" s="26" t="s">
        <v>323</v>
      </c>
      <c r="N214" s="20" t="s">
        <v>645</v>
      </c>
      <c r="O214" s="20" t="s">
        <v>632</v>
      </c>
      <c r="P214" s="4"/>
    </row>
    <row r="215" spans="1:16" ht="13">
      <c r="A215">
        <v>213</v>
      </c>
      <c r="B215" s="2" t="s">
        <v>643</v>
      </c>
      <c r="C215" s="4" t="s">
        <v>643</v>
      </c>
      <c r="D215" s="3" t="s">
        <v>7</v>
      </c>
      <c r="E215" s="3" t="s">
        <v>9</v>
      </c>
      <c r="F215" s="4" t="s">
        <v>653</v>
      </c>
      <c r="G215" s="6" t="s">
        <v>47</v>
      </c>
      <c r="H215" s="136">
        <v>22</v>
      </c>
      <c r="I215" s="185">
        <v>16.920000000000002</v>
      </c>
      <c r="J215" s="43">
        <v>233</v>
      </c>
      <c r="K215" s="3">
        <v>328805</v>
      </c>
      <c r="L215" s="3" t="s">
        <v>4</v>
      </c>
      <c r="M215" s="26" t="s">
        <v>323</v>
      </c>
      <c r="N215" s="20" t="s">
        <v>645</v>
      </c>
      <c r="O215" s="20" t="s">
        <v>632</v>
      </c>
      <c r="P215" s="4"/>
    </row>
    <row r="216" spans="1:16" s="14" customFormat="1" ht="15.75" customHeight="1">
      <c r="A216">
        <v>214</v>
      </c>
      <c r="B216" s="17">
        <v>30</v>
      </c>
      <c r="C216" s="129"/>
      <c r="D216" s="15"/>
      <c r="E216" s="15"/>
      <c r="F216" s="129"/>
      <c r="G216" s="179"/>
      <c r="H216" s="135"/>
      <c r="I216" s="202"/>
      <c r="J216" s="209"/>
      <c r="K216" s="15"/>
      <c r="L216" s="15"/>
      <c r="M216" s="15"/>
      <c r="N216" s="19"/>
      <c r="O216" s="19"/>
      <c r="P216" s="15"/>
    </row>
    <row r="217" spans="1:16" ht="15.75" customHeight="1">
      <c r="A217">
        <v>215</v>
      </c>
      <c r="B217" s="2" t="s">
        <v>654</v>
      </c>
      <c r="C217" s="4" t="s">
        <v>654</v>
      </c>
      <c r="D217" s="3" t="s">
        <v>7</v>
      </c>
      <c r="E217" s="3" t="s">
        <v>312</v>
      </c>
      <c r="F217" s="4" t="s">
        <v>659</v>
      </c>
      <c r="G217" s="6" t="s">
        <v>655</v>
      </c>
      <c r="H217" s="136">
        <v>23</v>
      </c>
      <c r="I217" s="185">
        <v>18.25</v>
      </c>
      <c r="J217" s="24"/>
      <c r="K217" s="3">
        <v>700161</v>
      </c>
      <c r="L217" s="3" t="s">
        <v>4</v>
      </c>
      <c r="M217" s="26"/>
      <c r="N217" s="20" t="s">
        <v>656</v>
      </c>
      <c r="O217" s="20"/>
      <c r="P217" s="4"/>
    </row>
    <row r="218" spans="1:16" ht="13">
      <c r="A218">
        <v>216</v>
      </c>
      <c r="B218" s="2" t="s">
        <v>654</v>
      </c>
      <c r="C218" s="4" t="s">
        <v>654</v>
      </c>
      <c r="D218" s="3" t="s">
        <v>7</v>
      </c>
      <c r="E218" s="3" t="s">
        <v>312</v>
      </c>
      <c r="F218" s="4" t="s">
        <v>660</v>
      </c>
      <c r="G218" s="6">
        <v>2024</v>
      </c>
      <c r="H218" s="136">
        <v>25</v>
      </c>
      <c r="I218" s="185">
        <v>19</v>
      </c>
      <c r="J218" s="24"/>
      <c r="K218" s="3">
        <v>718072</v>
      </c>
      <c r="L218" s="3" t="s">
        <v>4</v>
      </c>
      <c r="M218" s="26"/>
      <c r="N218" s="20" t="s">
        <v>656</v>
      </c>
      <c r="O218" s="20"/>
      <c r="P218" s="4"/>
    </row>
    <row r="219" spans="1:16" ht="13">
      <c r="A219">
        <v>217</v>
      </c>
      <c r="B219" s="4" t="s">
        <v>654</v>
      </c>
      <c r="C219" s="4" t="s">
        <v>654</v>
      </c>
      <c r="D219" s="3" t="s">
        <v>7</v>
      </c>
      <c r="E219" s="3" t="s">
        <v>312</v>
      </c>
      <c r="F219" s="4" t="s">
        <v>657</v>
      </c>
      <c r="G219" s="6">
        <v>2023</v>
      </c>
      <c r="H219" s="136">
        <v>29</v>
      </c>
      <c r="I219" s="185">
        <v>22.5</v>
      </c>
      <c r="J219" s="24"/>
      <c r="K219" s="3">
        <v>933663</v>
      </c>
      <c r="L219" s="3" t="s">
        <v>4</v>
      </c>
      <c r="M219" s="26"/>
      <c r="N219" s="20" t="s">
        <v>656</v>
      </c>
      <c r="O219" s="20"/>
      <c r="P219" s="4"/>
    </row>
    <row r="220" spans="1:16" s="14" customFormat="1" ht="15.75" customHeight="1">
      <c r="A220">
        <v>218</v>
      </c>
      <c r="B220" s="17">
        <v>31</v>
      </c>
      <c r="C220" s="129"/>
      <c r="D220" s="15"/>
      <c r="E220" s="15"/>
      <c r="F220" s="129"/>
      <c r="G220" s="179"/>
      <c r="H220" s="135"/>
      <c r="I220" s="202"/>
      <c r="J220" s="209"/>
      <c r="K220" s="15"/>
      <c r="L220" s="15"/>
      <c r="M220" s="15"/>
      <c r="N220" s="19"/>
      <c r="O220" s="19"/>
      <c r="P220" s="15"/>
    </row>
    <row r="221" spans="1:16" ht="15.75" customHeight="1">
      <c r="A221">
        <v>219</v>
      </c>
      <c r="B221" s="2" t="s">
        <v>661</v>
      </c>
      <c r="C221" s="4" t="s">
        <v>662</v>
      </c>
      <c r="D221" s="3" t="s">
        <v>218</v>
      </c>
      <c r="E221" s="3" t="s">
        <v>663</v>
      </c>
      <c r="F221" s="4" t="s">
        <v>214</v>
      </c>
      <c r="G221" s="6">
        <v>2022</v>
      </c>
      <c r="H221" s="136">
        <v>16.989999999999998</v>
      </c>
      <c r="I221" s="185">
        <v>11.57</v>
      </c>
      <c r="J221" s="24"/>
      <c r="K221" s="3">
        <v>278416</v>
      </c>
      <c r="L221" s="3" t="s">
        <v>4</v>
      </c>
      <c r="M221" s="26" t="s">
        <v>664</v>
      </c>
      <c r="N221" s="20" t="s">
        <v>665</v>
      </c>
      <c r="O221" s="20"/>
      <c r="P221" s="4" t="s">
        <v>666</v>
      </c>
    </row>
    <row r="222" spans="1:16" ht="13">
      <c r="A222">
        <v>220</v>
      </c>
      <c r="B222" s="2" t="s">
        <v>661</v>
      </c>
      <c r="C222" s="4" t="s">
        <v>662</v>
      </c>
      <c r="D222" s="3" t="s">
        <v>218</v>
      </c>
      <c r="E222" s="3"/>
      <c r="F222" s="4" t="s">
        <v>667</v>
      </c>
      <c r="G222" s="6">
        <v>2024</v>
      </c>
      <c r="H222" s="136">
        <v>16.989999999999998</v>
      </c>
      <c r="I222" s="185">
        <v>10.79</v>
      </c>
      <c r="J222" s="24"/>
      <c r="K222" s="3">
        <v>578641</v>
      </c>
      <c r="L222" s="3" t="s">
        <v>4</v>
      </c>
      <c r="M222" s="26" t="s">
        <v>664</v>
      </c>
      <c r="N222" s="20" t="s">
        <v>665</v>
      </c>
      <c r="O222" s="20"/>
      <c r="P222" s="4"/>
    </row>
    <row r="223" spans="1:16" ht="13">
      <c r="A223">
        <v>221</v>
      </c>
      <c r="B223" s="4" t="s">
        <v>661</v>
      </c>
      <c r="C223" s="4" t="s">
        <v>662</v>
      </c>
      <c r="D223" s="3" t="s">
        <v>218</v>
      </c>
      <c r="E223" s="3"/>
      <c r="F223" s="4" t="s">
        <v>668</v>
      </c>
      <c r="G223" s="6">
        <v>2023</v>
      </c>
      <c r="H223" s="136">
        <v>16.989999999999998</v>
      </c>
      <c r="I223" s="185">
        <v>12.23</v>
      </c>
      <c r="J223" s="24"/>
      <c r="K223" s="3">
        <v>234021</v>
      </c>
      <c r="L223" s="3" t="s">
        <v>5</v>
      </c>
      <c r="M223" s="26" t="s">
        <v>664</v>
      </c>
      <c r="N223" s="20" t="s">
        <v>665</v>
      </c>
      <c r="O223" s="20"/>
      <c r="P223" s="4"/>
    </row>
    <row r="224" spans="1:16" ht="13">
      <c r="A224">
        <v>222</v>
      </c>
      <c r="B224" s="4" t="s">
        <v>661</v>
      </c>
      <c r="C224" s="4" t="s">
        <v>669</v>
      </c>
      <c r="D224" s="3" t="s">
        <v>218</v>
      </c>
      <c r="E224" s="98" t="s">
        <v>670</v>
      </c>
      <c r="F224" s="4" t="s">
        <v>671</v>
      </c>
      <c r="G224" s="6">
        <v>2024</v>
      </c>
      <c r="H224" s="136">
        <v>22.99</v>
      </c>
      <c r="I224" s="185">
        <v>12.47</v>
      </c>
      <c r="J224" s="24">
        <v>150</v>
      </c>
      <c r="K224" s="3">
        <v>306151</v>
      </c>
      <c r="L224" s="3" t="s">
        <v>4</v>
      </c>
      <c r="M224" s="26" t="s">
        <v>664</v>
      </c>
      <c r="N224" s="20" t="s">
        <v>672</v>
      </c>
      <c r="O224" s="20"/>
      <c r="P224" s="4"/>
    </row>
    <row r="225" spans="1:16" ht="14">
      <c r="A225">
        <v>223</v>
      </c>
      <c r="B225" s="4" t="s">
        <v>661</v>
      </c>
      <c r="C225" s="4" t="s">
        <v>669</v>
      </c>
      <c r="D225" s="170" t="s">
        <v>218</v>
      </c>
      <c r="E225" s="171" t="s">
        <v>673</v>
      </c>
      <c r="F225" s="46" t="s">
        <v>674</v>
      </c>
      <c r="G225" s="6">
        <v>2022</v>
      </c>
      <c r="H225" s="136">
        <v>22.99</v>
      </c>
      <c r="I225" s="185">
        <v>12.45</v>
      </c>
      <c r="J225" s="24">
        <v>200</v>
      </c>
      <c r="K225" s="3">
        <v>263668</v>
      </c>
      <c r="L225" s="3" t="s">
        <v>4</v>
      </c>
      <c r="M225" s="26" t="s">
        <v>664</v>
      </c>
      <c r="N225" s="20" t="s">
        <v>672</v>
      </c>
      <c r="O225" s="20"/>
      <c r="P225" s="4"/>
    </row>
    <row r="226" spans="1:16" ht="14">
      <c r="A226">
        <v>224</v>
      </c>
      <c r="B226" s="4" t="s">
        <v>661</v>
      </c>
      <c r="C226" s="4" t="s">
        <v>675</v>
      </c>
      <c r="D226" s="3" t="s">
        <v>218</v>
      </c>
      <c r="E226" s="172" t="s">
        <v>622</v>
      </c>
      <c r="F226" s="4" t="s">
        <v>214</v>
      </c>
      <c r="G226" s="6">
        <v>2021</v>
      </c>
      <c r="H226" s="136">
        <v>27.99</v>
      </c>
      <c r="I226" s="185">
        <v>18.489999999999998</v>
      </c>
      <c r="J226" s="24">
        <v>112</v>
      </c>
      <c r="K226" s="3">
        <v>337238</v>
      </c>
      <c r="L226" s="3" t="s">
        <v>4</v>
      </c>
      <c r="M226" s="26" t="s">
        <v>664</v>
      </c>
      <c r="N226" s="20" t="s">
        <v>676</v>
      </c>
      <c r="O226" s="20"/>
      <c r="P226" s="4" t="s">
        <v>677</v>
      </c>
    </row>
    <row r="227" spans="1:16" ht="13">
      <c r="A227">
        <v>225</v>
      </c>
      <c r="B227" s="4" t="s">
        <v>661</v>
      </c>
      <c r="C227" s="4" t="s">
        <v>675</v>
      </c>
      <c r="D227" s="3" t="s">
        <v>218</v>
      </c>
      <c r="E227" s="3" t="s">
        <v>678</v>
      </c>
      <c r="F227" s="4" t="s">
        <v>679</v>
      </c>
      <c r="G227" s="6">
        <v>2021</v>
      </c>
      <c r="H227" s="136">
        <v>27.99</v>
      </c>
      <c r="I227" s="185">
        <v>21</v>
      </c>
      <c r="J227" s="24"/>
      <c r="K227" s="3">
        <v>203083</v>
      </c>
      <c r="L227" s="3" t="s">
        <v>5</v>
      </c>
      <c r="M227" s="26" t="s">
        <v>664</v>
      </c>
      <c r="N227" s="20" t="s">
        <v>676</v>
      </c>
      <c r="O227" s="20"/>
      <c r="P227" s="4" t="s">
        <v>677</v>
      </c>
    </row>
    <row r="228" spans="1:16" ht="13">
      <c r="A228">
        <v>226</v>
      </c>
      <c r="B228" s="4" t="s">
        <v>661</v>
      </c>
      <c r="C228" s="4" t="s">
        <v>680</v>
      </c>
      <c r="D228" s="3" t="s">
        <v>218</v>
      </c>
      <c r="E228" s="3" t="s">
        <v>678</v>
      </c>
      <c r="F228" s="4" t="s">
        <v>679</v>
      </c>
      <c r="G228" s="6">
        <v>2023</v>
      </c>
      <c r="H228" s="136">
        <v>60.99</v>
      </c>
      <c r="I228" s="185">
        <v>46.54</v>
      </c>
      <c r="J228" s="24">
        <v>0</v>
      </c>
      <c r="K228" s="3">
        <v>419374</v>
      </c>
      <c r="L228" s="3" t="s">
        <v>4</v>
      </c>
      <c r="M228" s="26">
        <v>45915</v>
      </c>
      <c r="N228" s="20" t="s">
        <v>681</v>
      </c>
      <c r="O228" s="20"/>
      <c r="P228" s="4" t="s">
        <v>682</v>
      </c>
    </row>
    <row r="229" spans="1:16" s="9" customFormat="1" ht="13">
      <c r="A229">
        <v>227</v>
      </c>
      <c r="B229" s="13">
        <v>32</v>
      </c>
      <c r="C229" s="10"/>
      <c r="D229" s="11"/>
      <c r="E229" s="11"/>
      <c r="F229" s="10"/>
      <c r="G229" s="12"/>
      <c r="H229" s="193"/>
      <c r="I229" s="186"/>
      <c r="J229" s="25"/>
      <c r="K229" s="11"/>
      <c r="L229" s="11"/>
      <c r="M229" s="27"/>
      <c r="N229" s="21"/>
      <c r="O229" s="21"/>
      <c r="P229" s="10"/>
    </row>
    <row r="230" spans="1:16" ht="13">
      <c r="A230">
        <v>228</v>
      </c>
      <c r="B230" s="4" t="s">
        <v>661</v>
      </c>
      <c r="C230" s="4" t="s">
        <v>683</v>
      </c>
      <c r="D230" s="3" t="s">
        <v>189</v>
      </c>
      <c r="E230" s="3" t="s">
        <v>190</v>
      </c>
      <c r="F230" s="4" t="s">
        <v>684</v>
      </c>
      <c r="G230" s="6">
        <v>2023</v>
      </c>
      <c r="H230" s="136">
        <v>17.489999999999998</v>
      </c>
      <c r="I230" s="185">
        <v>11.23</v>
      </c>
      <c r="J230" s="24">
        <v>126</v>
      </c>
      <c r="K230" s="3">
        <v>350149</v>
      </c>
      <c r="L230" s="3" t="s">
        <v>4</v>
      </c>
      <c r="M230" s="26" t="s">
        <v>664</v>
      </c>
      <c r="N230" s="20" t="s">
        <v>685</v>
      </c>
      <c r="O230" s="20"/>
      <c r="P230" s="4"/>
    </row>
    <row r="231" spans="1:16" ht="13">
      <c r="A231">
        <v>229</v>
      </c>
      <c r="B231" s="4" t="s">
        <v>661</v>
      </c>
      <c r="C231" s="4" t="s">
        <v>683</v>
      </c>
      <c r="D231" s="3" t="s">
        <v>189</v>
      </c>
      <c r="E231" s="3" t="s">
        <v>190</v>
      </c>
      <c r="F231" s="4" t="s">
        <v>686</v>
      </c>
      <c r="G231" s="6">
        <v>2024</v>
      </c>
      <c r="H231" s="136">
        <v>17.489999999999998</v>
      </c>
      <c r="I231" s="185">
        <v>11.22</v>
      </c>
      <c r="J231" s="24">
        <v>0</v>
      </c>
      <c r="K231" s="3">
        <v>342785</v>
      </c>
      <c r="L231" s="3" t="s">
        <v>4</v>
      </c>
      <c r="M231" s="26">
        <v>45899</v>
      </c>
      <c r="N231" s="20" t="s">
        <v>685</v>
      </c>
      <c r="O231" s="20"/>
      <c r="P231" s="4"/>
    </row>
    <row r="232" spans="1:16" ht="13">
      <c r="A232">
        <v>230</v>
      </c>
      <c r="B232" s="4" t="s">
        <v>661</v>
      </c>
      <c r="C232" s="4" t="s">
        <v>683</v>
      </c>
      <c r="D232" s="3" t="s">
        <v>189</v>
      </c>
      <c r="E232" s="3" t="s">
        <v>190</v>
      </c>
      <c r="F232" s="4" t="s">
        <v>687</v>
      </c>
      <c r="G232" s="6">
        <v>2022</v>
      </c>
      <c r="H232" s="136">
        <v>17.489999999999998</v>
      </c>
      <c r="I232" s="185">
        <v>11.23</v>
      </c>
      <c r="J232" s="24">
        <v>170</v>
      </c>
      <c r="K232" s="3">
        <v>484618</v>
      </c>
      <c r="L232" s="3" t="s">
        <v>4</v>
      </c>
      <c r="M232" s="26" t="s">
        <v>664</v>
      </c>
      <c r="N232" s="20" t="s">
        <v>685</v>
      </c>
      <c r="O232" s="20"/>
      <c r="P232" s="4" t="s">
        <v>666</v>
      </c>
    </row>
    <row r="233" spans="1:16" ht="13">
      <c r="A233">
        <v>231</v>
      </c>
      <c r="B233" s="4" t="s">
        <v>661</v>
      </c>
      <c r="C233" s="4" t="s">
        <v>683</v>
      </c>
      <c r="D233" s="3" t="s">
        <v>189</v>
      </c>
      <c r="E233" s="3" t="s">
        <v>688</v>
      </c>
      <c r="F233" s="4" t="s">
        <v>689</v>
      </c>
      <c r="G233" s="6">
        <v>2022</v>
      </c>
      <c r="H233" s="136">
        <v>19.989999999999998</v>
      </c>
      <c r="I233" s="185">
        <v>15.08</v>
      </c>
      <c r="J233" s="24"/>
      <c r="K233" s="3">
        <v>149223</v>
      </c>
      <c r="L233" s="3" t="s">
        <v>5</v>
      </c>
      <c r="M233" s="26" t="s">
        <v>664</v>
      </c>
      <c r="N233" s="20" t="s">
        <v>685</v>
      </c>
      <c r="O233" s="20"/>
      <c r="P233" s="4" t="s">
        <v>690</v>
      </c>
    </row>
    <row r="234" spans="1:16" ht="14">
      <c r="A234">
        <v>232</v>
      </c>
      <c r="B234" s="4" t="s">
        <v>661</v>
      </c>
      <c r="C234" s="4" t="s">
        <v>683</v>
      </c>
      <c r="D234" s="3" t="s">
        <v>189</v>
      </c>
      <c r="E234" s="173" t="s">
        <v>691</v>
      </c>
      <c r="F234" s="4" t="s">
        <v>692</v>
      </c>
      <c r="G234" s="6">
        <v>2022</v>
      </c>
      <c r="H234" s="136">
        <v>27.99</v>
      </c>
      <c r="I234" s="185">
        <v>18.510000000000002</v>
      </c>
      <c r="J234" s="24">
        <v>141</v>
      </c>
      <c r="K234" s="3">
        <v>1669</v>
      </c>
      <c r="L234" s="3" t="s">
        <v>4</v>
      </c>
      <c r="M234" s="26" t="s">
        <v>664</v>
      </c>
      <c r="N234" s="20" t="s">
        <v>685</v>
      </c>
      <c r="O234" s="20"/>
      <c r="P234" s="4" t="s">
        <v>677</v>
      </c>
    </row>
    <row r="235" spans="1:16" ht="14">
      <c r="A235">
        <v>233</v>
      </c>
      <c r="B235" s="4" t="s">
        <v>661</v>
      </c>
      <c r="C235" s="4" t="s">
        <v>683</v>
      </c>
      <c r="D235" s="3" t="s">
        <v>189</v>
      </c>
      <c r="E235" s="173" t="s">
        <v>691</v>
      </c>
      <c r="F235" s="4" t="s">
        <v>694</v>
      </c>
      <c r="G235" s="6">
        <v>2019</v>
      </c>
      <c r="H235" s="136">
        <v>139.99</v>
      </c>
      <c r="I235" s="185">
        <v>106.89</v>
      </c>
      <c r="J235" s="24"/>
      <c r="K235" s="3">
        <v>379289</v>
      </c>
      <c r="L235" s="3" t="s">
        <v>5</v>
      </c>
      <c r="M235" s="26" t="s">
        <v>664</v>
      </c>
      <c r="N235" s="20" t="s">
        <v>685</v>
      </c>
      <c r="O235" s="20"/>
      <c r="P235" s="4" t="s">
        <v>695</v>
      </c>
    </row>
    <row r="236" spans="1:16" s="14" customFormat="1" ht="15.75" customHeight="1">
      <c r="A236">
        <v>234</v>
      </c>
      <c r="B236" s="17">
        <v>33</v>
      </c>
      <c r="C236" s="129"/>
      <c r="D236" s="15"/>
      <c r="E236" s="15"/>
      <c r="F236" s="129"/>
      <c r="G236" s="179"/>
      <c r="H236" s="135"/>
      <c r="I236" s="202"/>
      <c r="J236" s="209"/>
      <c r="K236" s="15"/>
      <c r="L236" s="15"/>
      <c r="M236" s="15"/>
      <c r="N236" s="19"/>
      <c r="O236" s="19"/>
      <c r="P236" s="15"/>
    </row>
    <row r="237" spans="1:16" ht="13">
      <c r="A237">
        <v>235</v>
      </c>
      <c r="B237" s="2" t="s">
        <v>709</v>
      </c>
      <c r="C237" s="4" t="s">
        <v>709</v>
      </c>
      <c r="D237" s="3" t="s">
        <v>7</v>
      </c>
      <c r="E237" s="3" t="s">
        <v>710</v>
      </c>
      <c r="F237" s="4" t="s">
        <v>716</v>
      </c>
      <c r="G237" s="6">
        <v>2022</v>
      </c>
      <c r="H237" s="136">
        <v>31.99</v>
      </c>
      <c r="I237" s="185">
        <v>24.49</v>
      </c>
      <c r="J237" s="24">
        <v>250</v>
      </c>
      <c r="K237" s="3">
        <v>58467</v>
      </c>
      <c r="L237" s="3" t="s">
        <v>4</v>
      </c>
      <c r="M237" s="26" t="s">
        <v>398</v>
      </c>
      <c r="N237" s="20" t="s">
        <v>712</v>
      </c>
      <c r="O237" s="20" t="s">
        <v>713</v>
      </c>
      <c r="P237" s="4" t="s">
        <v>715</v>
      </c>
    </row>
    <row r="238" spans="1:16" ht="13">
      <c r="A238">
        <v>236</v>
      </c>
      <c r="B238" s="2" t="s">
        <v>709</v>
      </c>
      <c r="C238" s="4" t="s">
        <v>709</v>
      </c>
      <c r="D238" s="3" t="s">
        <v>7</v>
      </c>
      <c r="E238" s="3" t="s">
        <v>710</v>
      </c>
      <c r="F238" s="4" t="s">
        <v>717</v>
      </c>
      <c r="G238" s="6">
        <v>2022</v>
      </c>
      <c r="H238" s="136">
        <v>33.99</v>
      </c>
      <c r="I238" s="185">
        <v>24.98</v>
      </c>
      <c r="J238" s="24">
        <v>200</v>
      </c>
      <c r="K238" s="3">
        <v>72309</v>
      </c>
      <c r="L238" s="3" t="s">
        <v>4</v>
      </c>
      <c r="M238" s="26" t="s">
        <v>398</v>
      </c>
      <c r="N238" s="20" t="s">
        <v>712</v>
      </c>
      <c r="O238" s="20" t="s">
        <v>713</v>
      </c>
      <c r="P238" s="4"/>
    </row>
    <row r="239" spans="1:16" ht="13">
      <c r="A239">
        <v>237</v>
      </c>
      <c r="B239" s="2" t="s">
        <v>709</v>
      </c>
      <c r="C239" s="4" t="s">
        <v>709</v>
      </c>
      <c r="D239" s="3" t="s">
        <v>7</v>
      </c>
      <c r="E239" s="3" t="s">
        <v>710</v>
      </c>
      <c r="F239" s="4" t="s">
        <v>718</v>
      </c>
      <c r="G239" s="6">
        <v>2022</v>
      </c>
      <c r="H239" s="136">
        <v>41.99</v>
      </c>
      <c r="I239" s="185">
        <v>29.39</v>
      </c>
      <c r="J239" s="24">
        <v>800</v>
      </c>
      <c r="K239" s="3">
        <v>90203</v>
      </c>
      <c r="L239" s="3" t="s">
        <v>4</v>
      </c>
      <c r="M239" s="26" t="s">
        <v>398</v>
      </c>
      <c r="N239" s="20" t="s">
        <v>712</v>
      </c>
      <c r="O239" s="20" t="s">
        <v>713</v>
      </c>
      <c r="P239" s="4" t="s">
        <v>719</v>
      </c>
    </row>
    <row r="240" spans="1:16" ht="13">
      <c r="A240">
        <v>238</v>
      </c>
      <c r="B240" s="2" t="s">
        <v>709</v>
      </c>
      <c r="C240" s="4" t="s">
        <v>709</v>
      </c>
      <c r="D240" s="3" t="s">
        <v>7</v>
      </c>
      <c r="E240" s="3" t="s">
        <v>710</v>
      </c>
      <c r="F240" s="4" t="s">
        <v>720</v>
      </c>
      <c r="G240" s="6">
        <v>2020</v>
      </c>
      <c r="H240" s="136">
        <v>39.99</v>
      </c>
      <c r="I240" s="185">
        <v>30.69</v>
      </c>
      <c r="J240" s="24">
        <v>800</v>
      </c>
      <c r="K240" s="3">
        <v>457116</v>
      </c>
      <c r="L240" s="3" t="s">
        <v>4</v>
      </c>
      <c r="M240" s="26" t="s">
        <v>398</v>
      </c>
      <c r="N240" s="20" t="s">
        <v>712</v>
      </c>
      <c r="O240" s="20" t="s">
        <v>713</v>
      </c>
      <c r="P240" s="4" t="s">
        <v>721</v>
      </c>
    </row>
    <row r="241" spans="1:16" ht="13">
      <c r="A241">
        <v>239</v>
      </c>
      <c r="B241" s="2" t="s">
        <v>709</v>
      </c>
      <c r="C241" s="4" t="s">
        <v>709</v>
      </c>
      <c r="D241" s="3" t="s">
        <v>7</v>
      </c>
      <c r="E241" s="3" t="s">
        <v>710</v>
      </c>
      <c r="F241" s="4" t="s">
        <v>722</v>
      </c>
      <c r="G241" s="6">
        <v>2020</v>
      </c>
      <c r="H241" s="136">
        <v>59.99</v>
      </c>
      <c r="I241" s="185">
        <v>44.96</v>
      </c>
      <c r="J241" s="24">
        <v>400</v>
      </c>
      <c r="K241" s="3">
        <v>58459</v>
      </c>
      <c r="L241" s="3" t="s">
        <v>4</v>
      </c>
      <c r="M241" s="26" t="s">
        <v>398</v>
      </c>
      <c r="N241" s="20" t="s">
        <v>712</v>
      </c>
      <c r="O241" s="20" t="s">
        <v>713</v>
      </c>
      <c r="P241" s="4"/>
    </row>
    <row r="242" spans="1:16" s="14" customFormat="1" ht="15.75" customHeight="1">
      <c r="A242">
        <v>240</v>
      </c>
      <c r="B242" s="17">
        <v>34</v>
      </c>
      <c r="C242" s="129"/>
      <c r="D242" s="15"/>
      <c r="E242" s="15"/>
      <c r="F242" s="129"/>
      <c r="G242" s="179"/>
      <c r="H242" s="135"/>
      <c r="I242" s="202"/>
      <c r="J242" s="209"/>
      <c r="K242" s="15"/>
      <c r="L242" s="15"/>
      <c r="M242" s="15"/>
      <c r="N242" s="19"/>
      <c r="O242" s="19"/>
      <c r="P242" s="15"/>
    </row>
    <row r="243" spans="1:16" ht="15.75" customHeight="1">
      <c r="A243">
        <v>241</v>
      </c>
      <c r="B243" s="2" t="s">
        <v>723</v>
      </c>
      <c r="C243" s="4" t="s">
        <v>724</v>
      </c>
      <c r="D243" s="3" t="s">
        <v>7</v>
      </c>
      <c r="E243" s="3" t="s">
        <v>9</v>
      </c>
      <c r="F243" s="4" t="s">
        <v>725</v>
      </c>
      <c r="G243" s="6">
        <v>2021</v>
      </c>
      <c r="H243" s="136" t="s">
        <v>726</v>
      </c>
      <c r="I243" s="185" t="s">
        <v>727</v>
      </c>
      <c r="J243" s="24">
        <v>150</v>
      </c>
      <c r="K243" s="3">
        <v>262069</v>
      </c>
      <c r="L243" s="3" t="s">
        <v>5</v>
      </c>
      <c r="M243" s="26" t="s">
        <v>728</v>
      </c>
      <c r="N243" s="20" t="s">
        <v>729</v>
      </c>
      <c r="O243" s="20" t="s">
        <v>730</v>
      </c>
      <c r="P243" s="4"/>
    </row>
    <row r="244" spans="1:16" ht="13">
      <c r="A244">
        <v>242</v>
      </c>
      <c r="B244" s="2" t="s">
        <v>723</v>
      </c>
      <c r="C244" s="4" t="s">
        <v>724</v>
      </c>
      <c r="D244" s="3" t="s">
        <v>7</v>
      </c>
      <c r="E244" s="3" t="s">
        <v>9</v>
      </c>
      <c r="F244" s="4" t="s">
        <v>731</v>
      </c>
      <c r="G244" s="6">
        <v>2022</v>
      </c>
      <c r="H244" s="136" t="s">
        <v>732</v>
      </c>
      <c r="I244" s="185" t="s">
        <v>733</v>
      </c>
      <c r="J244" s="24">
        <v>300</v>
      </c>
      <c r="K244" s="3">
        <v>276355</v>
      </c>
      <c r="L244" s="3" t="s">
        <v>5</v>
      </c>
      <c r="M244" s="26" t="s">
        <v>728</v>
      </c>
      <c r="N244" s="20" t="s">
        <v>729</v>
      </c>
      <c r="O244" s="20" t="s">
        <v>730</v>
      </c>
      <c r="P244" s="4" t="s">
        <v>734</v>
      </c>
    </row>
    <row r="245" spans="1:16" ht="13">
      <c r="A245">
        <v>243</v>
      </c>
      <c r="B245" s="4" t="s">
        <v>723</v>
      </c>
      <c r="C245" s="4" t="s">
        <v>724</v>
      </c>
      <c r="D245" s="3" t="s">
        <v>7</v>
      </c>
      <c r="E245" s="3" t="s">
        <v>9</v>
      </c>
      <c r="F245" s="4" t="s">
        <v>735</v>
      </c>
      <c r="G245" s="6">
        <v>2022</v>
      </c>
      <c r="H245" s="136" t="s">
        <v>726</v>
      </c>
      <c r="I245" s="185" t="s">
        <v>727</v>
      </c>
      <c r="J245" s="24">
        <v>183</v>
      </c>
      <c r="K245" s="3">
        <v>276645</v>
      </c>
      <c r="L245" s="3" t="s">
        <v>5</v>
      </c>
      <c r="M245" s="26">
        <v>45962</v>
      </c>
      <c r="N245" s="20" t="s">
        <v>729</v>
      </c>
      <c r="O245" s="20" t="s">
        <v>730</v>
      </c>
      <c r="P245" s="4" t="s">
        <v>736</v>
      </c>
    </row>
    <row r="246" spans="1:16" ht="13">
      <c r="A246">
        <v>244</v>
      </c>
      <c r="B246" s="4" t="s">
        <v>723</v>
      </c>
      <c r="C246" s="4" t="s">
        <v>724</v>
      </c>
      <c r="D246" s="3" t="s">
        <v>7</v>
      </c>
      <c r="E246" s="3" t="s">
        <v>9</v>
      </c>
      <c r="F246" s="4" t="s">
        <v>41</v>
      </c>
      <c r="G246" s="6">
        <v>2021</v>
      </c>
      <c r="H246" s="136" t="s">
        <v>737</v>
      </c>
      <c r="I246" s="185" t="s">
        <v>738</v>
      </c>
      <c r="J246" s="24">
        <v>112</v>
      </c>
      <c r="K246" s="3">
        <v>340594</v>
      </c>
      <c r="L246" s="3" t="s">
        <v>5</v>
      </c>
      <c r="M246" s="26" t="s">
        <v>728</v>
      </c>
      <c r="N246" s="20" t="s">
        <v>729</v>
      </c>
      <c r="O246" s="20" t="s">
        <v>730</v>
      </c>
      <c r="P246" s="4" t="s">
        <v>739</v>
      </c>
    </row>
    <row r="247" spans="1:16" ht="13">
      <c r="A247">
        <v>245</v>
      </c>
      <c r="B247" s="4" t="s">
        <v>723</v>
      </c>
      <c r="C247" s="4" t="s">
        <v>724</v>
      </c>
      <c r="D247" s="3" t="s">
        <v>7</v>
      </c>
      <c r="E247" s="3" t="s">
        <v>9</v>
      </c>
      <c r="F247" s="4" t="s">
        <v>740</v>
      </c>
      <c r="G247" s="6">
        <v>2021</v>
      </c>
      <c r="H247" s="136" t="s">
        <v>737</v>
      </c>
      <c r="I247" s="185" t="s">
        <v>741</v>
      </c>
      <c r="J247" s="24">
        <v>280</v>
      </c>
      <c r="K247" s="3">
        <v>340579</v>
      </c>
      <c r="L247" s="3" t="s">
        <v>5</v>
      </c>
      <c r="M247" s="26" t="s">
        <v>728</v>
      </c>
      <c r="N247" s="20" t="s">
        <v>729</v>
      </c>
      <c r="O247" s="20" t="s">
        <v>730</v>
      </c>
      <c r="P247" s="4" t="s">
        <v>742</v>
      </c>
    </row>
    <row r="248" spans="1:16" ht="13">
      <c r="A248">
        <v>246</v>
      </c>
      <c r="B248" s="4" t="s">
        <v>723</v>
      </c>
      <c r="C248" s="4" t="s">
        <v>724</v>
      </c>
      <c r="D248" s="3" t="s">
        <v>7</v>
      </c>
      <c r="E248" s="3" t="s">
        <v>9</v>
      </c>
      <c r="F248" s="4" t="s">
        <v>743</v>
      </c>
      <c r="G248" s="6">
        <v>2023</v>
      </c>
      <c r="H248" s="136" t="s">
        <v>744</v>
      </c>
      <c r="I248" s="185" t="s">
        <v>745</v>
      </c>
      <c r="J248" s="24">
        <v>88</v>
      </c>
      <c r="K248" s="3">
        <v>342480</v>
      </c>
      <c r="L248" s="3" t="s">
        <v>5</v>
      </c>
      <c r="M248" s="26" t="s">
        <v>728</v>
      </c>
      <c r="N248" s="20" t="s">
        <v>729</v>
      </c>
      <c r="O248" s="20" t="s">
        <v>730</v>
      </c>
      <c r="P248" s="4"/>
    </row>
    <row r="249" spans="1:16" s="14" customFormat="1" ht="15.75" customHeight="1">
      <c r="A249">
        <v>247</v>
      </c>
      <c r="B249" s="17">
        <v>35</v>
      </c>
      <c r="C249" s="129"/>
      <c r="D249" s="15"/>
      <c r="E249" s="15"/>
      <c r="F249" s="129"/>
      <c r="G249" s="179"/>
      <c r="H249" s="135"/>
      <c r="I249" s="202"/>
      <c r="J249" s="209"/>
      <c r="K249" s="15"/>
      <c r="L249" s="15"/>
      <c r="M249" s="15"/>
      <c r="N249" s="19"/>
      <c r="O249" s="19"/>
      <c r="P249" s="15"/>
    </row>
    <row r="250" spans="1:16" ht="15.75" customHeight="1">
      <c r="A250">
        <v>248</v>
      </c>
      <c r="B250" s="2" t="s">
        <v>747</v>
      </c>
      <c r="C250" s="4" t="s">
        <v>748</v>
      </c>
      <c r="D250" s="3" t="s">
        <v>749</v>
      </c>
      <c r="E250" s="3" t="s">
        <v>750</v>
      </c>
      <c r="F250" s="4" t="s">
        <v>751</v>
      </c>
      <c r="G250" s="6">
        <v>2021</v>
      </c>
      <c r="H250" s="136">
        <v>19.989999999999998</v>
      </c>
      <c r="I250" s="185">
        <v>15.59</v>
      </c>
      <c r="J250" s="24">
        <v>93</v>
      </c>
      <c r="K250" s="3">
        <v>434492</v>
      </c>
      <c r="L250" s="3" t="s">
        <v>5</v>
      </c>
      <c r="M250" s="26" t="s">
        <v>752</v>
      </c>
      <c r="N250" s="78" t="s">
        <v>753</v>
      </c>
      <c r="O250" s="20" t="s">
        <v>754</v>
      </c>
      <c r="P250" s="4" t="s">
        <v>755</v>
      </c>
    </row>
    <row r="251" spans="1:16" ht="13">
      <c r="A251">
        <v>249</v>
      </c>
      <c r="B251" s="2" t="s">
        <v>747</v>
      </c>
      <c r="C251" s="4" t="s">
        <v>748</v>
      </c>
      <c r="D251" s="3" t="s">
        <v>749</v>
      </c>
      <c r="E251" s="3" t="s">
        <v>750</v>
      </c>
      <c r="F251" s="4" t="s">
        <v>756</v>
      </c>
      <c r="G251" s="6">
        <v>2018</v>
      </c>
      <c r="H251" s="136">
        <v>29.99</v>
      </c>
      <c r="I251" s="185">
        <v>23.38</v>
      </c>
      <c r="J251" s="24">
        <v>46</v>
      </c>
      <c r="K251" s="3">
        <v>445013</v>
      </c>
      <c r="L251" s="3" t="s">
        <v>5</v>
      </c>
      <c r="M251" s="26" t="s">
        <v>752</v>
      </c>
      <c r="N251" s="20" t="s">
        <v>753</v>
      </c>
      <c r="O251" s="20" t="s">
        <v>754</v>
      </c>
      <c r="P251" s="4" t="s">
        <v>757</v>
      </c>
    </row>
    <row r="252" spans="1:16" ht="13">
      <c r="A252">
        <v>250</v>
      </c>
      <c r="B252" s="2" t="s">
        <v>747</v>
      </c>
      <c r="C252" s="4" t="s">
        <v>758</v>
      </c>
      <c r="D252" s="3" t="s">
        <v>118</v>
      </c>
      <c r="E252" s="3" t="s">
        <v>759</v>
      </c>
      <c r="F252" s="4" t="s">
        <v>760</v>
      </c>
      <c r="G252" s="6" t="s">
        <v>47</v>
      </c>
      <c r="H252" s="136">
        <v>19.489999999999998</v>
      </c>
      <c r="I252" s="185">
        <v>14.8</v>
      </c>
      <c r="J252" s="24">
        <v>37</v>
      </c>
      <c r="K252" s="3">
        <v>348009</v>
      </c>
      <c r="L252" s="3" t="s">
        <v>5</v>
      </c>
      <c r="M252" s="26" t="s">
        <v>752</v>
      </c>
      <c r="N252" s="20" t="s">
        <v>761</v>
      </c>
      <c r="O252" s="20" t="s">
        <v>754</v>
      </c>
      <c r="P252" s="4"/>
    </row>
    <row r="253" spans="1:16" ht="13">
      <c r="A253">
        <v>251</v>
      </c>
      <c r="B253" s="2" t="s">
        <v>747</v>
      </c>
      <c r="C253" s="4" t="s">
        <v>762</v>
      </c>
      <c r="D253" s="3" t="s">
        <v>118</v>
      </c>
      <c r="E253" s="3" t="s">
        <v>119</v>
      </c>
      <c r="F253" s="4" t="s">
        <v>763</v>
      </c>
      <c r="G253" s="6">
        <v>2024</v>
      </c>
      <c r="H253" s="136">
        <v>20.99</v>
      </c>
      <c r="I253" s="185">
        <v>15.99</v>
      </c>
      <c r="J253" s="24">
        <v>308</v>
      </c>
      <c r="K253" s="3">
        <v>413380</v>
      </c>
      <c r="L253" s="3" t="s">
        <v>5</v>
      </c>
      <c r="M253" s="26" t="s">
        <v>752</v>
      </c>
      <c r="N253" s="20" t="s">
        <v>764</v>
      </c>
      <c r="O253" s="20" t="s">
        <v>754</v>
      </c>
      <c r="P253" s="4"/>
    </row>
    <row r="254" spans="1:16" ht="13">
      <c r="A254">
        <v>252</v>
      </c>
      <c r="B254" s="2" t="s">
        <v>747</v>
      </c>
      <c r="C254" s="4" t="s">
        <v>765</v>
      </c>
      <c r="D254" s="3" t="s">
        <v>118</v>
      </c>
      <c r="E254" s="3" t="s">
        <v>87</v>
      </c>
      <c r="F254" s="4" t="s">
        <v>766</v>
      </c>
      <c r="G254" s="6">
        <v>2023</v>
      </c>
      <c r="H254" s="136">
        <v>29.99</v>
      </c>
      <c r="I254" s="185">
        <v>23.35</v>
      </c>
      <c r="J254" s="24">
        <v>172</v>
      </c>
      <c r="K254" s="3">
        <v>876177</v>
      </c>
      <c r="L254" s="3" t="s">
        <v>5</v>
      </c>
      <c r="M254" s="26" t="s">
        <v>752</v>
      </c>
      <c r="N254" s="20" t="s">
        <v>767</v>
      </c>
      <c r="O254" s="20" t="s">
        <v>754</v>
      </c>
      <c r="P254" s="4"/>
    </row>
    <row r="255" spans="1:16" ht="13">
      <c r="A255">
        <v>253</v>
      </c>
      <c r="B255" s="2" t="s">
        <v>747</v>
      </c>
      <c r="C255" s="4" t="s">
        <v>768</v>
      </c>
      <c r="D255" s="3" t="s">
        <v>769</v>
      </c>
      <c r="E255" s="3" t="s">
        <v>770</v>
      </c>
      <c r="F255" s="4" t="s">
        <v>771</v>
      </c>
      <c r="G255" s="6">
        <v>2021</v>
      </c>
      <c r="H255" s="136">
        <v>29.99</v>
      </c>
      <c r="I255" s="185">
        <v>23.38</v>
      </c>
      <c r="J255" s="24">
        <v>40</v>
      </c>
      <c r="K255" s="3">
        <v>450075</v>
      </c>
      <c r="L255" s="3" t="s">
        <v>5</v>
      </c>
      <c r="M255" s="26" t="s">
        <v>752</v>
      </c>
      <c r="N255" s="20" t="s">
        <v>772</v>
      </c>
      <c r="O255" s="20" t="s">
        <v>754</v>
      </c>
      <c r="P255" s="4" t="s">
        <v>248</v>
      </c>
    </row>
    <row r="256" spans="1:16" ht="13">
      <c r="A256">
        <v>254</v>
      </c>
      <c r="B256" s="2" t="s">
        <v>773</v>
      </c>
      <c r="C256" s="4" t="s">
        <v>774</v>
      </c>
      <c r="D256" s="3" t="s">
        <v>218</v>
      </c>
      <c r="E256" s="3" t="s">
        <v>775</v>
      </c>
      <c r="F256" s="4" t="s">
        <v>776</v>
      </c>
      <c r="G256" s="6">
        <v>2021</v>
      </c>
      <c r="H256" s="136">
        <v>44.99</v>
      </c>
      <c r="I256" s="185">
        <v>34.85</v>
      </c>
      <c r="J256" s="24">
        <v>67</v>
      </c>
      <c r="K256" s="3">
        <v>369830</v>
      </c>
      <c r="L256" s="3" t="s">
        <v>5</v>
      </c>
      <c r="M256" s="26" t="s">
        <v>752</v>
      </c>
      <c r="N256" s="20" t="s">
        <v>777</v>
      </c>
      <c r="O256" s="20" t="s">
        <v>778</v>
      </c>
      <c r="P256" s="4" t="s">
        <v>779</v>
      </c>
    </row>
    <row r="257" spans="1:25" ht="13">
      <c r="A257">
        <v>255</v>
      </c>
      <c r="B257" s="2" t="s">
        <v>773</v>
      </c>
      <c r="C257" s="4" t="s">
        <v>774</v>
      </c>
      <c r="D257" s="3" t="s">
        <v>218</v>
      </c>
      <c r="E257" s="3" t="s">
        <v>775</v>
      </c>
      <c r="F257" s="4" t="s">
        <v>780</v>
      </c>
      <c r="G257" s="6">
        <v>2021</v>
      </c>
      <c r="H257" s="136">
        <v>45.99</v>
      </c>
      <c r="I257" s="185">
        <v>35.86</v>
      </c>
      <c r="J257" s="24">
        <v>48</v>
      </c>
      <c r="K257" s="3">
        <v>369932</v>
      </c>
      <c r="L257" s="3" t="s">
        <v>5</v>
      </c>
      <c r="M257" s="26" t="s">
        <v>752</v>
      </c>
      <c r="N257" s="20" t="s">
        <v>777</v>
      </c>
      <c r="O257" s="20" t="s">
        <v>778</v>
      </c>
      <c r="P257" s="4" t="s">
        <v>781</v>
      </c>
    </row>
    <row r="258" spans="1:25" ht="15.75" customHeight="1">
      <c r="A258">
        <v>256</v>
      </c>
      <c r="B258" s="54">
        <v>36</v>
      </c>
      <c r="C258" s="132"/>
      <c r="D258" s="55"/>
      <c r="E258" s="55"/>
      <c r="F258" s="132"/>
      <c r="G258" s="181"/>
      <c r="H258" s="141"/>
      <c r="I258" s="205"/>
      <c r="J258" s="210"/>
      <c r="K258" s="55"/>
      <c r="L258" s="55"/>
      <c r="M258" s="55"/>
      <c r="N258" s="57"/>
      <c r="O258" s="57"/>
      <c r="P258" s="55"/>
      <c r="Q258" s="53"/>
      <c r="R258" s="53"/>
      <c r="S258" s="53"/>
      <c r="T258" s="53"/>
      <c r="U258" s="53"/>
      <c r="V258" s="53"/>
      <c r="W258" s="53"/>
      <c r="X258" s="53"/>
      <c r="Y258" s="53"/>
    </row>
    <row r="259" spans="1:25" ht="15.75" customHeight="1">
      <c r="A259">
        <v>257</v>
      </c>
      <c r="B259" s="28" t="s">
        <v>877</v>
      </c>
      <c r="C259" s="30" t="s">
        <v>878</v>
      </c>
      <c r="D259" s="29" t="s">
        <v>7</v>
      </c>
      <c r="E259" s="29" t="s">
        <v>9</v>
      </c>
      <c r="F259" s="94" t="s">
        <v>879</v>
      </c>
      <c r="G259" s="33">
        <v>2024</v>
      </c>
      <c r="H259" s="133">
        <v>28.99</v>
      </c>
      <c r="I259" s="127">
        <v>20.32</v>
      </c>
      <c r="J259" s="31">
        <v>276</v>
      </c>
      <c r="K259" s="29">
        <v>42515</v>
      </c>
      <c r="L259" s="29" t="s">
        <v>5</v>
      </c>
      <c r="M259" s="29" t="s">
        <v>398</v>
      </c>
      <c r="N259" s="32" t="s">
        <v>880</v>
      </c>
      <c r="O259" s="32" t="s">
        <v>881</v>
      </c>
      <c r="P259" s="30"/>
    </row>
    <row r="260" spans="1:25" ht="15.75" customHeight="1">
      <c r="A260">
        <v>258</v>
      </c>
      <c r="B260" s="28" t="s">
        <v>877</v>
      </c>
      <c r="C260" s="30" t="s">
        <v>878</v>
      </c>
      <c r="D260" s="29" t="s">
        <v>7</v>
      </c>
      <c r="E260" s="29" t="s">
        <v>9</v>
      </c>
      <c r="F260" s="30" t="s">
        <v>882</v>
      </c>
      <c r="G260" s="33">
        <v>2023</v>
      </c>
      <c r="H260" s="133">
        <v>28.99</v>
      </c>
      <c r="I260" s="127">
        <v>27.73</v>
      </c>
      <c r="J260" s="31">
        <v>624</v>
      </c>
      <c r="K260" s="29">
        <v>445018</v>
      </c>
      <c r="L260" s="29" t="s">
        <v>5</v>
      </c>
      <c r="M260" s="29" t="s">
        <v>398</v>
      </c>
      <c r="N260" s="32" t="s">
        <v>880</v>
      </c>
      <c r="O260" s="32" t="s">
        <v>881</v>
      </c>
      <c r="P260" s="30"/>
    </row>
    <row r="261" spans="1:25" ht="15.75" customHeight="1">
      <c r="A261">
        <v>259</v>
      </c>
      <c r="B261" s="28" t="s">
        <v>877</v>
      </c>
      <c r="C261" s="30" t="s">
        <v>878</v>
      </c>
      <c r="D261" s="29" t="s">
        <v>7</v>
      </c>
      <c r="E261" s="29" t="s">
        <v>9</v>
      </c>
      <c r="F261" s="30" t="s">
        <v>883</v>
      </c>
      <c r="G261" s="33">
        <v>2024</v>
      </c>
      <c r="H261" s="133">
        <v>26.99</v>
      </c>
      <c r="I261" s="127">
        <v>18.82</v>
      </c>
      <c r="J261" s="31">
        <v>276</v>
      </c>
      <c r="K261" s="29">
        <v>582551</v>
      </c>
      <c r="L261" s="29" t="s">
        <v>5</v>
      </c>
      <c r="M261" s="29" t="s">
        <v>398</v>
      </c>
      <c r="N261" s="32" t="s">
        <v>880</v>
      </c>
      <c r="O261" s="32" t="s">
        <v>881</v>
      </c>
      <c r="P261" s="30"/>
    </row>
    <row r="262" spans="1:25" ht="15.75" customHeight="1">
      <c r="A262">
        <v>260</v>
      </c>
      <c r="B262" s="28" t="s">
        <v>877</v>
      </c>
      <c r="C262" s="30" t="s">
        <v>878</v>
      </c>
      <c r="D262" s="29" t="s">
        <v>7</v>
      </c>
      <c r="E262" s="29" t="s">
        <v>9</v>
      </c>
      <c r="F262" s="94" t="s">
        <v>884</v>
      </c>
      <c r="G262" s="33">
        <v>2022</v>
      </c>
      <c r="H262" s="133">
        <v>28.99</v>
      </c>
      <c r="I262" s="127">
        <v>25.2</v>
      </c>
      <c r="J262" s="31">
        <v>96</v>
      </c>
      <c r="K262" s="29">
        <v>291644</v>
      </c>
      <c r="L262" s="29" t="s">
        <v>5</v>
      </c>
      <c r="M262" s="29" t="s">
        <v>398</v>
      </c>
      <c r="N262" s="32" t="s">
        <v>880</v>
      </c>
      <c r="O262" s="32" t="s">
        <v>881</v>
      </c>
      <c r="P262" s="30"/>
    </row>
    <row r="263" spans="1:25" ht="15.75" customHeight="1">
      <c r="A263">
        <v>261</v>
      </c>
      <c r="B263" s="28" t="s">
        <v>877</v>
      </c>
      <c r="C263" s="30" t="s">
        <v>878</v>
      </c>
      <c r="D263" s="29" t="s">
        <v>7</v>
      </c>
      <c r="E263" s="29" t="s">
        <v>9</v>
      </c>
      <c r="F263" s="95" t="s">
        <v>885</v>
      </c>
      <c r="G263" s="33" t="s">
        <v>47</v>
      </c>
      <c r="H263" s="133">
        <v>28.99</v>
      </c>
      <c r="I263" s="127">
        <v>23.6</v>
      </c>
      <c r="J263" s="31">
        <v>456</v>
      </c>
      <c r="K263" s="29">
        <v>392022</v>
      </c>
      <c r="L263" s="29" t="s">
        <v>5</v>
      </c>
      <c r="M263" s="29" t="s">
        <v>398</v>
      </c>
      <c r="N263" s="32" t="s">
        <v>880</v>
      </c>
      <c r="O263" s="32" t="s">
        <v>881</v>
      </c>
      <c r="P263" s="30"/>
    </row>
    <row r="264" spans="1:25" ht="15.75" customHeight="1">
      <c r="A264">
        <v>262</v>
      </c>
      <c r="B264" s="30" t="s">
        <v>877</v>
      </c>
      <c r="C264" s="30" t="s">
        <v>878</v>
      </c>
      <c r="D264" s="29" t="s">
        <v>7</v>
      </c>
      <c r="E264" s="29" t="s">
        <v>9</v>
      </c>
      <c r="F264" s="30" t="s">
        <v>886</v>
      </c>
      <c r="G264" s="33" t="s">
        <v>47</v>
      </c>
      <c r="H264" s="133">
        <v>26.99</v>
      </c>
      <c r="I264" s="127">
        <v>17.989999999999998</v>
      </c>
      <c r="J264" s="31">
        <v>360</v>
      </c>
      <c r="K264" s="29">
        <v>420329</v>
      </c>
      <c r="L264" s="29" t="s">
        <v>5</v>
      </c>
      <c r="M264" s="29" t="s">
        <v>398</v>
      </c>
      <c r="N264" s="32" t="s">
        <v>880</v>
      </c>
      <c r="O264" s="32" t="s">
        <v>881</v>
      </c>
      <c r="P264" s="30"/>
    </row>
    <row r="265" spans="1:25" ht="15.75" customHeight="1">
      <c r="A265">
        <v>263</v>
      </c>
      <c r="B265" s="30" t="s">
        <v>877</v>
      </c>
      <c r="C265" s="30" t="s">
        <v>878</v>
      </c>
      <c r="D265" s="29" t="s">
        <v>7</v>
      </c>
      <c r="E265" s="29" t="s">
        <v>9</v>
      </c>
      <c r="F265" s="30" t="s">
        <v>887</v>
      </c>
      <c r="G265" s="33">
        <v>2021</v>
      </c>
      <c r="H265" s="133">
        <v>28.99</v>
      </c>
      <c r="I265" s="127">
        <v>23.6</v>
      </c>
      <c r="J265" s="31" t="s">
        <v>888</v>
      </c>
      <c r="K265" s="29">
        <v>392662</v>
      </c>
      <c r="L265" s="29" t="s">
        <v>5</v>
      </c>
      <c r="M265" s="96">
        <v>45901</v>
      </c>
      <c r="N265" s="32" t="s">
        <v>880</v>
      </c>
      <c r="O265" s="32" t="s">
        <v>881</v>
      </c>
      <c r="P265" s="30"/>
    </row>
    <row r="266" spans="1:25" ht="15.75" customHeight="1">
      <c r="A266">
        <v>264</v>
      </c>
      <c r="B266" s="30" t="s">
        <v>877</v>
      </c>
      <c r="C266" s="30" t="s">
        <v>878</v>
      </c>
      <c r="D266" s="29" t="s">
        <v>7</v>
      </c>
      <c r="E266" s="29" t="s">
        <v>9</v>
      </c>
      <c r="F266" s="30" t="s">
        <v>660</v>
      </c>
      <c r="G266" s="33">
        <v>2024</v>
      </c>
      <c r="H266" s="133">
        <v>28.99</v>
      </c>
      <c r="I266" s="127">
        <v>20.32</v>
      </c>
      <c r="J266" s="31">
        <v>420</v>
      </c>
      <c r="K266" s="29">
        <v>624262</v>
      </c>
      <c r="L266" s="29" t="s">
        <v>5</v>
      </c>
      <c r="M266" s="29" t="s">
        <v>398</v>
      </c>
      <c r="N266" s="32" t="s">
        <v>880</v>
      </c>
      <c r="O266" s="32" t="s">
        <v>881</v>
      </c>
      <c r="P266" s="30"/>
    </row>
    <row r="267" spans="1:25" s="14" customFormat="1" ht="15.75" customHeight="1">
      <c r="A267">
        <v>265</v>
      </c>
      <c r="B267" s="17">
        <v>37</v>
      </c>
      <c r="C267" s="129"/>
      <c r="D267" s="91" t="s">
        <v>847</v>
      </c>
      <c r="E267" s="15"/>
      <c r="F267" s="129"/>
      <c r="G267" s="179"/>
      <c r="H267" s="135"/>
      <c r="I267" s="202"/>
      <c r="J267" s="209"/>
      <c r="K267" s="15"/>
      <c r="L267" s="15"/>
      <c r="M267" s="15"/>
      <c r="N267" s="19"/>
      <c r="O267" s="19"/>
      <c r="P267" s="15"/>
    </row>
    <row r="268" spans="1:25" ht="15.75" customHeight="1">
      <c r="A268">
        <v>266</v>
      </c>
      <c r="B268" s="2" t="s">
        <v>848</v>
      </c>
      <c r="C268" s="4" t="s">
        <v>849</v>
      </c>
      <c r="D268" s="3" t="s">
        <v>7</v>
      </c>
      <c r="E268" s="3" t="s">
        <v>837</v>
      </c>
      <c r="F268" s="4" t="s">
        <v>850</v>
      </c>
      <c r="G268" s="6">
        <v>2022</v>
      </c>
      <c r="H268" s="136">
        <v>32.99</v>
      </c>
      <c r="I268" s="185">
        <v>21.05</v>
      </c>
      <c r="J268" s="24" t="s">
        <v>851</v>
      </c>
      <c r="K268" s="3">
        <v>289210</v>
      </c>
      <c r="L268" s="3" t="s">
        <v>5</v>
      </c>
      <c r="M268" s="26" t="s">
        <v>664</v>
      </c>
      <c r="N268" s="20" t="s">
        <v>434</v>
      </c>
      <c r="O268" s="20" t="s">
        <v>852</v>
      </c>
      <c r="P268" s="4" t="s">
        <v>434</v>
      </c>
    </row>
    <row r="269" spans="1:25" ht="13">
      <c r="A269">
        <v>267</v>
      </c>
      <c r="B269" s="2" t="s">
        <v>848</v>
      </c>
      <c r="C269" s="4" t="s">
        <v>849</v>
      </c>
      <c r="D269" s="3" t="s">
        <v>7</v>
      </c>
      <c r="E269" s="3" t="s">
        <v>837</v>
      </c>
      <c r="F269" s="4" t="s">
        <v>853</v>
      </c>
      <c r="G269" s="6">
        <v>2017</v>
      </c>
      <c r="H269" s="136">
        <v>29.99</v>
      </c>
      <c r="I269" s="185">
        <v>23.34</v>
      </c>
      <c r="J269" s="24" t="s">
        <v>854</v>
      </c>
      <c r="K269" s="3">
        <v>713750</v>
      </c>
      <c r="L269" s="3" t="s">
        <v>4</v>
      </c>
      <c r="M269" s="26" t="s">
        <v>664</v>
      </c>
      <c r="N269" s="20" t="s">
        <v>434</v>
      </c>
      <c r="O269" s="20" t="s">
        <v>852</v>
      </c>
      <c r="P269" s="4" t="s">
        <v>434</v>
      </c>
    </row>
    <row r="270" spans="1:25" ht="13">
      <c r="A270">
        <v>268</v>
      </c>
      <c r="B270" s="2" t="s">
        <v>848</v>
      </c>
      <c r="C270" s="4" t="s">
        <v>855</v>
      </c>
      <c r="D270" s="3" t="s">
        <v>7</v>
      </c>
      <c r="E270" s="3" t="s">
        <v>837</v>
      </c>
      <c r="F270" s="4" t="s">
        <v>856</v>
      </c>
      <c r="G270" s="6" t="s">
        <v>47</v>
      </c>
      <c r="H270" s="136">
        <v>16.989999999999998</v>
      </c>
      <c r="I270" s="185">
        <v>12.23</v>
      </c>
      <c r="J270" s="24">
        <v>130</v>
      </c>
      <c r="K270" s="3">
        <v>335673</v>
      </c>
      <c r="L270" s="3" t="s">
        <v>4</v>
      </c>
      <c r="M270" s="92" t="s">
        <v>664</v>
      </c>
      <c r="N270" s="20"/>
      <c r="O270" s="20" t="s">
        <v>852</v>
      </c>
      <c r="P270" s="4"/>
    </row>
    <row r="271" spans="1:25" ht="13">
      <c r="A271">
        <v>269</v>
      </c>
      <c r="B271" s="2" t="s">
        <v>848</v>
      </c>
      <c r="C271" s="4" t="s">
        <v>857</v>
      </c>
      <c r="D271" s="3" t="s">
        <v>7</v>
      </c>
      <c r="E271" s="3" t="s">
        <v>837</v>
      </c>
      <c r="F271" s="4" t="s">
        <v>858</v>
      </c>
      <c r="G271" s="6">
        <v>2022</v>
      </c>
      <c r="H271" s="136">
        <v>31.99</v>
      </c>
      <c r="I271" s="185">
        <v>24.93</v>
      </c>
      <c r="J271" s="24">
        <v>40</v>
      </c>
      <c r="K271" s="7">
        <v>623926</v>
      </c>
      <c r="L271" s="3" t="s">
        <v>5</v>
      </c>
      <c r="M271" s="26" t="s">
        <v>664</v>
      </c>
      <c r="N271" s="20"/>
      <c r="O271" s="20" t="s">
        <v>852</v>
      </c>
      <c r="P271" s="4"/>
    </row>
    <row r="272" spans="1:25" ht="13">
      <c r="A272">
        <v>270</v>
      </c>
      <c r="B272" s="2" t="s">
        <v>848</v>
      </c>
      <c r="C272" s="4" t="s">
        <v>857</v>
      </c>
      <c r="D272" s="3" t="s">
        <v>7</v>
      </c>
      <c r="E272" s="3" t="s">
        <v>837</v>
      </c>
      <c r="F272" s="4" t="s">
        <v>859</v>
      </c>
      <c r="G272" s="6">
        <v>2021</v>
      </c>
      <c r="H272" s="136">
        <v>56.99</v>
      </c>
      <c r="I272" s="185">
        <v>43.18</v>
      </c>
      <c r="J272" s="24">
        <v>30</v>
      </c>
      <c r="K272" s="3">
        <v>182477</v>
      </c>
      <c r="L272" s="3" t="s">
        <v>4</v>
      </c>
      <c r="M272" s="26" t="s">
        <v>664</v>
      </c>
      <c r="N272" s="20"/>
      <c r="O272" s="20" t="s">
        <v>852</v>
      </c>
      <c r="P272" s="4"/>
    </row>
    <row r="273" spans="1:16" ht="13">
      <c r="A273">
        <v>271</v>
      </c>
      <c r="B273" s="2" t="s">
        <v>848</v>
      </c>
      <c r="C273" s="4" t="s">
        <v>860</v>
      </c>
      <c r="D273" s="3" t="s">
        <v>7</v>
      </c>
      <c r="E273" s="3" t="s">
        <v>837</v>
      </c>
      <c r="F273" s="4" t="s">
        <v>861</v>
      </c>
      <c r="G273" s="6">
        <v>2021</v>
      </c>
      <c r="H273" s="136">
        <v>34.99</v>
      </c>
      <c r="I273" s="185">
        <v>26.66</v>
      </c>
      <c r="J273" s="24">
        <v>15</v>
      </c>
      <c r="K273" s="3">
        <v>126830</v>
      </c>
      <c r="L273" s="93" t="s">
        <v>5</v>
      </c>
      <c r="M273" s="26" t="s">
        <v>664</v>
      </c>
      <c r="N273" s="20"/>
      <c r="O273" s="20" t="s">
        <v>852</v>
      </c>
      <c r="P273" s="4"/>
    </row>
    <row r="274" spans="1:16" ht="13">
      <c r="A274">
        <v>272</v>
      </c>
      <c r="B274" s="2" t="s">
        <v>848</v>
      </c>
      <c r="C274" s="4" t="s">
        <v>860</v>
      </c>
      <c r="D274" s="3" t="s">
        <v>7</v>
      </c>
      <c r="E274" s="3" t="s">
        <v>837</v>
      </c>
      <c r="F274" s="130" t="s">
        <v>862</v>
      </c>
      <c r="G274" s="6">
        <v>2022</v>
      </c>
      <c r="H274" s="136">
        <v>23.99</v>
      </c>
      <c r="I274" s="185">
        <v>18.71</v>
      </c>
      <c r="J274" s="24">
        <v>120</v>
      </c>
      <c r="K274" s="3">
        <v>389125</v>
      </c>
      <c r="L274" s="3" t="s">
        <v>5</v>
      </c>
      <c r="M274" s="3" t="s">
        <v>664</v>
      </c>
      <c r="N274" s="20"/>
      <c r="O274" s="20" t="s">
        <v>852</v>
      </c>
      <c r="P274" s="4"/>
    </row>
    <row r="275" spans="1:16" ht="13">
      <c r="A275">
        <v>273</v>
      </c>
      <c r="B275" s="2" t="s">
        <v>848</v>
      </c>
      <c r="C275" s="4" t="s">
        <v>860</v>
      </c>
      <c r="D275" s="3" t="s">
        <v>7</v>
      </c>
      <c r="E275" s="3" t="s">
        <v>837</v>
      </c>
      <c r="F275" s="4" t="s">
        <v>863</v>
      </c>
      <c r="G275" s="6">
        <v>2019</v>
      </c>
      <c r="H275" s="136">
        <v>41.99</v>
      </c>
      <c r="I275" s="185">
        <v>32.26</v>
      </c>
      <c r="J275" s="24">
        <v>35</v>
      </c>
      <c r="K275" s="3">
        <v>227436</v>
      </c>
      <c r="L275" s="3" t="s">
        <v>5</v>
      </c>
      <c r="M275" s="26" t="s">
        <v>664</v>
      </c>
      <c r="N275" s="20"/>
      <c r="O275" s="20" t="s">
        <v>852</v>
      </c>
      <c r="P275" s="4"/>
    </row>
    <row r="276" spans="1:16" s="9" customFormat="1" ht="13">
      <c r="A276">
        <v>274</v>
      </c>
      <c r="B276" s="13">
        <v>38</v>
      </c>
      <c r="C276" s="10"/>
      <c r="D276" s="11"/>
      <c r="E276" s="11"/>
      <c r="F276" s="10"/>
      <c r="G276" s="12"/>
      <c r="H276" s="193"/>
      <c r="I276" s="186"/>
      <c r="J276" s="25"/>
      <c r="K276" s="11"/>
      <c r="L276" s="11"/>
      <c r="M276" s="27"/>
      <c r="N276" s="21"/>
      <c r="O276" s="21"/>
      <c r="P276" s="10"/>
    </row>
    <row r="277" spans="1:16" ht="13">
      <c r="A277">
        <v>275</v>
      </c>
      <c r="B277" s="2" t="s">
        <v>848</v>
      </c>
      <c r="C277" s="4" t="s">
        <v>864</v>
      </c>
      <c r="D277" s="3" t="s">
        <v>7</v>
      </c>
      <c r="E277" s="3" t="s">
        <v>837</v>
      </c>
      <c r="F277" s="4" t="s">
        <v>865</v>
      </c>
      <c r="G277" s="6">
        <v>2024</v>
      </c>
      <c r="H277" s="136">
        <v>19.989999999999998</v>
      </c>
      <c r="I277" s="185">
        <v>15.57</v>
      </c>
      <c r="J277" s="24">
        <v>160</v>
      </c>
      <c r="K277" s="3">
        <v>365633</v>
      </c>
      <c r="L277" s="3" t="s">
        <v>4</v>
      </c>
      <c r="M277" s="26" t="s">
        <v>664</v>
      </c>
      <c r="N277" s="20"/>
      <c r="O277" s="20" t="s">
        <v>852</v>
      </c>
      <c r="P277" s="4"/>
    </row>
    <row r="278" spans="1:16" ht="13">
      <c r="A278">
        <v>276</v>
      </c>
      <c r="B278" s="2" t="s">
        <v>848</v>
      </c>
      <c r="C278" s="4" t="s">
        <v>864</v>
      </c>
      <c r="D278" s="3" t="s">
        <v>7</v>
      </c>
      <c r="E278" s="3" t="s">
        <v>837</v>
      </c>
      <c r="F278" s="4" t="s">
        <v>581</v>
      </c>
      <c r="G278" s="6">
        <v>2024</v>
      </c>
      <c r="H278" s="136">
        <v>19.989999999999998</v>
      </c>
      <c r="I278" s="185">
        <v>15.55</v>
      </c>
      <c r="J278" s="24">
        <v>65</v>
      </c>
      <c r="K278" s="3">
        <v>288470</v>
      </c>
      <c r="L278" s="3" t="s">
        <v>5</v>
      </c>
      <c r="M278" s="26" t="s">
        <v>664</v>
      </c>
      <c r="N278" s="20"/>
      <c r="O278" s="20" t="s">
        <v>852</v>
      </c>
      <c r="P278" s="4"/>
    </row>
    <row r="279" spans="1:16" ht="13">
      <c r="A279">
        <v>277</v>
      </c>
      <c r="B279" s="2" t="s">
        <v>848</v>
      </c>
      <c r="C279" s="4" t="s">
        <v>864</v>
      </c>
      <c r="D279" s="3" t="s">
        <v>7</v>
      </c>
      <c r="E279" s="3" t="s">
        <v>837</v>
      </c>
      <c r="F279" s="4" t="s">
        <v>866</v>
      </c>
      <c r="G279" s="6">
        <v>2021</v>
      </c>
      <c r="H279" s="136">
        <v>21.99</v>
      </c>
      <c r="I279" s="185">
        <v>17.14</v>
      </c>
      <c r="J279" s="24">
        <v>25</v>
      </c>
      <c r="K279" s="3">
        <v>897108</v>
      </c>
      <c r="L279" s="3" t="s">
        <v>5</v>
      </c>
      <c r="M279" s="26" t="s">
        <v>664</v>
      </c>
      <c r="N279" s="20"/>
      <c r="O279" s="20" t="s">
        <v>852</v>
      </c>
      <c r="P279" s="4"/>
    </row>
    <row r="280" spans="1:16" ht="13">
      <c r="A280">
        <v>278</v>
      </c>
      <c r="B280" s="2" t="s">
        <v>848</v>
      </c>
      <c r="C280" s="4" t="s">
        <v>864</v>
      </c>
      <c r="D280" s="3" t="s">
        <v>7</v>
      </c>
      <c r="E280" s="3" t="s">
        <v>837</v>
      </c>
      <c r="F280" s="4" t="s">
        <v>867</v>
      </c>
      <c r="G280" s="6">
        <v>2021</v>
      </c>
      <c r="H280" s="136">
        <v>24.99</v>
      </c>
      <c r="I280" s="185">
        <v>19.489999999999998</v>
      </c>
      <c r="J280" s="24">
        <v>65</v>
      </c>
      <c r="K280" s="3">
        <v>220145</v>
      </c>
      <c r="L280" s="3" t="s">
        <v>4</v>
      </c>
      <c r="M280" s="26" t="s">
        <v>664</v>
      </c>
      <c r="N280" s="20"/>
      <c r="O280" s="20" t="s">
        <v>852</v>
      </c>
      <c r="P280" s="4"/>
    </row>
    <row r="281" spans="1:16" ht="13">
      <c r="A281">
        <v>279</v>
      </c>
      <c r="B281" s="2" t="s">
        <v>848</v>
      </c>
      <c r="C281" s="4" t="s">
        <v>868</v>
      </c>
      <c r="D281" s="3" t="s">
        <v>118</v>
      </c>
      <c r="E281" s="3" t="s">
        <v>869</v>
      </c>
      <c r="F281" s="4" t="s">
        <v>870</v>
      </c>
      <c r="G281" s="6" t="s">
        <v>47</v>
      </c>
      <c r="H281" s="136">
        <v>22.99</v>
      </c>
      <c r="I281" s="185">
        <v>17.690000000000001</v>
      </c>
      <c r="J281" s="24">
        <v>125</v>
      </c>
      <c r="K281" s="3">
        <v>192153</v>
      </c>
      <c r="L281" s="3" t="s">
        <v>4</v>
      </c>
      <c r="M281" s="26" t="s">
        <v>664</v>
      </c>
      <c r="N281" s="20"/>
      <c r="O281" s="20" t="s">
        <v>852</v>
      </c>
      <c r="P281" s="4"/>
    </row>
    <row r="282" spans="1:16" ht="13">
      <c r="A282">
        <v>280</v>
      </c>
      <c r="B282" s="2" t="s">
        <v>848</v>
      </c>
      <c r="C282" s="4" t="s">
        <v>868</v>
      </c>
      <c r="D282" s="3" t="s">
        <v>118</v>
      </c>
      <c r="E282" s="3" t="s">
        <v>119</v>
      </c>
      <c r="F282" s="130" t="s">
        <v>871</v>
      </c>
      <c r="G282" s="6">
        <v>2018</v>
      </c>
      <c r="H282" s="136">
        <v>21.99</v>
      </c>
      <c r="I282" s="185">
        <v>15.12</v>
      </c>
      <c r="J282" s="24">
        <v>95</v>
      </c>
      <c r="K282" s="3">
        <v>872572</v>
      </c>
      <c r="L282" s="3" t="s">
        <v>4</v>
      </c>
      <c r="M282" s="26" t="s">
        <v>664</v>
      </c>
      <c r="N282" s="20"/>
      <c r="O282" s="20" t="s">
        <v>852</v>
      </c>
      <c r="P282" s="4"/>
    </row>
    <row r="283" spans="1:16" ht="13">
      <c r="A283">
        <v>281</v>
      </c>
      <c r="B283" s="2" t="s">
        <v>848</v>
      </c>
      <c r="C283" s="4" t="s">
        <v>872</v>
      </c>
      <c r="D283" s="3" t="s">
        <v>118</v>
      </c>
      <c r="E283" s="3" t="s">
        <v>869</v>
      </c>
      <c r="F283" s="4" t="s">
        <v>873</v>
      </c>
      <c r="G283" s="6" t="s">
        <v>47</v>
      </c>
      <c r="H283" s="136">
        <v>23.99</v>
      </c>
      <c r="I283" s="185">
        <v>18.22</v>
      </c>
      <c r="J283" s="24">
        <v>45</v>
      </c>
      <c r="K283" s="3">
        <v>251072</v>
      </c>
      <c r="L283" s="3" t="s">
        <v>4</v>
      </c>
      <c r="M283" s="26" t="s">
        <v>664</v>
      </c>
      <c r="N283" s="20"/>
      <c r="O283" s="20" t="s">
        <v>852</v>
      </c>
      <c r="P283" s="4"/>
    </row>
    <row r="284" spans="1:16" ht="13">
      <c r="A284">
        <v>282</v>
      </c>
      <c r="B284" s="2" t="s">
        <v>848</v>
      </c>
      <c r="C284" s="4" t="s">
        <v>874</v>
      </c>
      <c r="D284" s="3" t="s">
        <v>245</v>
      </c>
      <c r="E284" s="3" t="s">
        <v>246</v>
      </c>
      <c r="F284" s="4" t="s">
        <v>875</v>
      </c>
      <c r="G284" s="6" t="s">
        <v>47</v>
      </c>
      <c r="H284" s="136">
        <v>19.989999999999998</v>
      </c>
      <c r="I284" s="185">
        <v>14.39</v>
      </c>
      <c r="J284" s="24">
        <v>0</v>
      </c>
      <c r="K284" s="3">
        <v>80098069</v>
      </c>
      <c r="L284" s="3" t="s">
        <v>5</v>
      </c>
      <c r="M284" s="26" t="s">
        <v>876</v>
      </c>
      <c r="N284" s="20"/>
      <c r="O284" s="20" t="s">
        <v>852</v>
      </c>
      <c r="P284" s="4"/>
    </row>
    <row r="285" spans="1:16" s="14" customFormat="1" ht="15.75" customHeight="1">
      <c r="A285">
        <v>283</v>
      </c>
      <c r="B285" s="17">
        <v>39</v>
      </c>
      <c r="C285" s="129"/>
      <c r="D285" s="15"/>
      <c r="E285" s="15"/>
      <c r="F285" s="129"/>
      <c r="G285" s="179"/>
      <c r="H285" s="135"/>
      <c r="I285" s="202"/>
      <c r="J285" s="209"/>
      <c r="K285" s="15"/>
      <c r="L285" s="15"/>
      <c r="M285" s="15"/>
      <c r="N285" s="19"/>
      <c r="O285" s="19"/>
      <c r="P285" s="15"/>
    </row>
    <row r="286" spans="1:16" ht="15.75" customHeight="1">
      <c r="A286">
        <v>284</v>
      </c>
      <c r="B286" s="2" t="s">
        <v>782</v>
      </c>
      <c r="C286" s="4" t="s">
        <v>783</v>
      </c>
      <c r="D286" s="3" t="s">
        <v>118</v>
      </c>
      <c r="E286" s="3" t="s">
        <v>87</v>
      </c>
      <c r="F286" s="4" t="s">
        <v>784</v>
      </c>
      <c r="G286" s="6" t="s">
        <v>47</v>
      </c>
      <c r="H286" s="136">
        <v>19.989999999999998</v>
      </c>
      <c r="I286" s="185">
        <v>15.38</v>
      </c>
      <c r="J286" s="24">
        <v>500</v>
      </c>
      <c r="K286" s="3">
        <v>97511</v>
      </c>
      <c r="L286" s="3" t="s">
        <v>4</v>
      </c>
      <c r="M286" s="26"/>
      <c r="N286" s="20" t="s">
        <v>785</v>
      </c>
      <c r="O286" s="20"/>
      <c r="P286" s="4" t="s">
        <v>786</v>
      </c>
    </row>
    <row r="287" spans="1:16" ht="13">
      <c r="A287">
        <v>285</v>
      </c>
      <c r="B287" s="2" t="s">
        <v>782</v>
      </c>
      <c r="C287" s="4" t="s">
        <v>783</v>
      </c>
      <c r="D287" s="3" t="s">
        <v>118</v>
      </c>
      <c r="E287" s="3" t="s">
        <v>87</v>
      </c>
      <c r="F287" s="4" t="s">
        <v>787</v>
      </c>
      <c r="G287" s="6" t="s">
        <v>47</v>
      </c>
      <c r="H287" s="136">
        <v>27.99</v>
      </c>
      <c r="I287" s="185">
        <v>19.239999999999998</v>
      </c>
      <c r="J287" s="24">
        <v>100</v>
      </c>
      <c r="K287" s="3">
        <v>269835</v>
      </c>
      <c r="L287" s="3" t="s">
        <v>4</v>
      </c>
      <c r="M287" s="26"/>
      <c r="N287" s="20" t="s">
        <v>785</v>
      </c>
      <c r="O287" s="20"/>
      <c r="P287" s="4" t="s">
        <v>786</v>
      </c>
    </row>
    <row r="288" spans="1:16" ht="13">
      <c r="A288">
        <v>286</v>
      </c>
      <c r="B288" s="2" t="s">
        <v>782</v>
      </c>
      <c r="C288" s="4" t="s">
        <v>788</v>
      </c>
      <c r="D288" s="3" t="s">
        <v>118</v>
      </c>
      <c r="E288" s="3" t="s">
        <v>759</v>
      </c>
      <c r="F288" s="4" t="s">
        <v>789</v>
      </c>
      <c r="G288" s="6" t="s">
        <v>47</v>
      </c>
      <c r="H288" s="136">
        <v>18.989999999999998</v>
      </c>
      <c r="I288" s="185">
        <v>11.55</v>
      </c>
      <c r="J288" s="24">
        <v>200</v>
      </c>
      <c r="K288" s="3">
        <v>249725</v>
      </c>
      <c r="L288" s="3" t="s">
        <v>4</v>
      </c>
      <c r="M288" s="26"/>
      <c r="N288" s="20" t="s">
        <v>790</v>
      </c>
      <c r="O288" s="20"/>
      <c r="P288" s="4"/>
    </row>
    <row r="289" spans="1:16" ht="13">
      <c r="A289">
        <v>287</v>
      </c>
      <c r="B289" s="2" t="s">
        <v>782</v>
      </c>
      <c r="C289" s="4" t="s">
        <v>788</v>
      </c>
      <c r="D289" s="3" t="s">
        <v>118</v>
      </c>
      <c r="E289" s="3" t="s">
        <v>759</v>
      </c>
      <c r="F289" s="4" t="s">
        <v>791</v>
      </c>
      <c r="G289" s="6">
        <v>2023</v>
      </c>
      <c r="H289" s="136">
        <v>22.99</v>
      </c>
      <c r="I289" s="185">
        <v>17.57</v>
      </c>
      <c r="J289" s="24">
        <v>300</v>
      </c>
      <c r="K289" s="3">
        <v>571968</v>
      </c>
      <c r="L289" s="3" t="s">
        <v>4</v>
      </c>
      <c r="M289" s="26"/>
      <c r="N289" s="20" t="s">
        <v>790</v>
      </c>
      <c r="O289" s="20"/>
      <c r="P289" s="4" t="s">
        <v>792</v>
      </c>
    </row>
    <row r="290" spans="1:16" ht="13">
      <c r="A290">
        <v>288</v>
      </c>
      <c r="B290" s="2" t="s">
        <v>782</v>
      </c>
      <c r="C290" s="4" t="s">
        <v>793</v>
      </c>
      <c r="D290" s="3" t="s">
        <v>118</v>
      </c>
      <c r="E290" s="3" t="s">
        <v>87</v>
      </c>
      <c r="F290" s="4" t="s">
        <v>794</v>
      </c>
      <c r="G290" s="6">
        <v>2023</v>
      </c>
      <c r="H290" s="136">
        <v>24.99</v>
      </c>
      <c r="I290" s="185">
        <v>19.21</v>
      </c>
      <c r="J290" s="24">
        <v>200</v>
      </c>
      <c r="K290" s="3">
        <v>252335</v>
      </c>
      <c r="L290" s="3" t="s">
        <v>4</v>
      </c>
      <c r="M290" s="26"/>
      <c r="N290" s="20" t="s">
        <v>795</v>
      </c>
      <c r="O290" s="20"/>
    </row>
    <row r="291" spans="1:16" ht="13">
      <c r="A291">
        <v>289</v>
      </c>
      <c r="B291" s="2" t="s">
        <v>782</v>
      </c>
      <c r="C291" s="4" t="s">
        <v>793</v>
      </c>
      <c r="D291" s="3" t="s">
        <v>118</v>
      </c>
      <c r="E291" s="3" t="s">
        <v>87</v>
      </c>
      <c r="F291" s="4" t="s">
        <v>796</v>
      </c>
      <c r="G291" s="6">
        <v>2019</v>
      </c>
      <c r="H291" s="136">
        <v>64.989999999999995</v>
      </c>
      <c r="I291" s="185">
        <v>51.46</v>
      </c>
      <c r="J291" s="24">
        <v>300</v>
      </c>
      <c r="K291" s="3">
        <v>110312</v>
      </c>
      <c r="L291" s="3" t="s">
        <v>4</v>
      </c>
      <c r="M291" s="26"/>
      <c r="N291" s="20" t="s">
        <v>795</v>
      </c>
      <c r="O291" s="20"/>
      <c r="P291" s="79" t="s">
        <v>797</v>
      </c>
    </row>
    <row r="292" spans="1:16" ht="13">
      <c r="A292">
        <v>290</v>
      </c>
      <c r="B292" s="2" t="s">
        <v>782</v>
      </c>
      <c r="C292" s="4" t="s">
        <v>798</v>
      </c>
      <c r="D292" s="3" t="s">
        <v>118</v>
      </c>
      <c r="E292" s="3" t="s">
        <v>119</v>
      </c>
      <c r="F292" s="4" t="s">
        <v>799</v>
      </c>
      <c r="G292" s="6">
        <v>2019</v>
      </c>
      <c r="H292" s="136">
        <v>44.99</v>
      </c>
      <c r="I292" s="185">
        <v>34.61</v>
      </c>
      <c r="J292" s="24">
        <v>400</v>
      </c>
      <c r="K292" s="3">
        <v>864595</v>
      </c>
      <c r="L292" s="3" t="s">
        <v>4</v>
      </c>
      <c r="M292" s="26"/>
      <c r="N292" s="20" t="s">
        <v>800</v>
      </c>
      <c r="O292" s="20"/>
      <c r="P292" s="4" t="s">
        <v>801</v>
      </c>
    </row>
    <row r="293" spans="1:16" ht="13">
      <c r="A293">
        <v>291</v>
      </c>
      <c r="B293" s="2" t="s">
        <v>782</v>
      </c>
      <c r="C293" s="4" t="s">
        <v>798</v>
      </c>
      <c r="D293" s="3" t="s">
        <v>118</v>
      </c>
      <c r="E293" s="3" t="s">
        <v>119</v>
      </c>
      <c r="F293" s="4" t="s">
        <v>802</v>
      </c>
      <c r="G293" s="6">
        <v>2021</v>
      </c>
      <c r="H293" s="136">
        <v>64.989999999999995</v>
      </c>
      <c r="I293" s="185">
        <v>51.51</v>
      </c>
      <c r="J293" s="24">
        <v>200</v>
      </c>
      <c r="K293" s="3">
        <v>765123</v>
      </c>
      <c r="L293" s="3" t="s">
        <v>4</v>
      </c>
      <c r="M293" s="26"/>
      <c r="N293" s="20" t="s">
        <v>800</v>
      </c>
      <c r="O293" s="20"/>
      <c r="P293" s="4" t="s">
        <v>803</v>
      </c>
    </row>
    <row r="294" spans="1:16" ht="13">
      <c r="A294">
        <v>292</v>
      </c>
      <c r="B294" s="2" t="s">
        <v>782</v>
      </c>
      <c r="C294" s="4" t="s">
        <v>804</v>
      </c>
      <c r="D294" s="3" t="s">
        <v>118</v>
      </c>
      <c r="E294" s="3" t="s">
        <v>604</v>
      </c>
      <c r="F294" s="4" t="s">
        <v>805</v>
      </c>
      <c r="G294" s="6">
        <v>2022</v>
      </c>
      <c r="H294" s="136">
        <v>31.99</v>
      </c>
      <c r="I294" s="185">
        <v>24.63</v>
      </c>
      <c r="J294" s="24">
        <v>400</v>
      </c>
      <c r="K294" s="3">
        <v>779702</v>
      </c>
      <c r="L294" s="3" t="s">
        <v>4</v>
      </c>
      <c r="M294" s="26"/>
      <c r="N294" s="20" t="s">
        <v>806</v>
      </c>
      <c r="O294" s="20"/>
      <c r="P294" s="4"/>
    </row>
    <row r="295" spans="1:16" ht="13">
      <c r="A295">
        <v>293</v>
      </c>
      <c r="B295" s="2" t="s">
        <v>782</v>
      </c>
      <c r="C295" s="4" t="s">
        <v>804</v>
      </c>
      <c r="D295" s="3" t="s">
        <v>118</v>
      </c>
      <c r="E295" s="3" t="s">
        <v>604</v>
      </c>
      <c r="F295" s="4" t="s">
        <v>807</v>
      </c>
      <c r="G295" s="6">
        <v>2020</v>
      </c>
      <c r="H295" s="136">
        <v>72.989999999999995</v>
      </c>
      <c r="I295" s="185">
        <v>53.59</v>
      </c>
      <c r="J295" s="24">
        <v>150</v>
      </c>
      <c r="K295" s="3">
        <v>325050</v>
      </c>
      <c r="L295" s="3" t="s">
        <v>4</v>
      </c>
      <c r="M295" s="26"/>
      <c r="N295" s="20" t="s">
        <v>806</v>
      </c>
      <c r="O295" s="20"/>
      <c r="P295" s="4"/>
    </row>
    <row r="296" spans="1:16" s="9" customFormat="1" ht="13">
      <c r="A296">
        <v>294</v>
      </c>
      <c r="B296" s="13">
        <v>40</v>
      </c>
      <c r="C296" s="10"/>
      <c r="D296" s="11"/>
      <c r="E296" s="11"/>
      <c r="F296" s="10"/>
      <c r="G296" s="12"/>
      <c r="H296" s="193"/>
      <c r="I296" s="186"/>
      <c r="J296" s="25"/>
      <c r="K296" s="11"/>
      <c r="L296" s="11"/>
      <c r="M296" s="27"/>
      <c r="N296" s="21"/>
      <c r="O296" s="21"/>
      <c r="P296" s="10"/>
    </row>
    <row r="297" spans="1:16" ht="13">
      <c r="A297">
        <v>295</v>
      </c>
      <c r="B297" s="4" t="s">
        <v>809</v>
      </c>
      <c r="C297" s="4" t="s">
        <v>810</v>
      </c>
      <c r="D297" s="3" t="s">
        <v>118</v>
      </c>
      <c r="E297" s="3" t="s">
        <v>87</v>
      </c>
      <c r="F297" s="4" t="s">
        <v>811</v>
      </c>
      <c r="G297" s="6" t="s">
        <v>47</v>
      </c>
      <c r="H297" s="136">
        <v>19.989999999999998</v>
      </c>
      <c r="I297" s="185">
        <v>13.95</v>
      </c>
      <c r="J297" s="24">
        <v>200</v>
      </c>
      <c r="K297" s="3">
        <v>618470</v>
      </c>
      <c r="L297" s="3" t="s">
        <v>4</v>
      </c>
      <c r="M297" s="26"/>
      <c r="N297" s="20" t="s">
        <v>812</v>
      </c>
      <c r="O297" s="20"/>
      <c r="P297" s="4"/>
    </row>
    <row r="298" spans="1:16" ht="13">
      <c r="A298">
        <v>296</v>
      </c>
      <c r="B298" s="4" t="s">
        <v>809</v>
      </c>
      <c r="C298" s="4" t="s">
        <v>815</v>
      </c>
      <c r="D298" s="3" t="s">
        <v>118</v>
      </c>
      <c r="E298" s="3" t="s">
        <v>119</v>
      </c>
      <c r="F298" s="4" t="s">
        <v>816</v>
      </c>
      <c r="G298" s="6">
        <v>2019</v>
      </c>
      <c r="H298" s="136">
        <v>39.99</v>
      </c>
      <c r="I298" s="185">
        <v>30.82</v>
      </c>
      <c r="J298" s="24">
        <v>100</v>
      </c>
      <c r="K298" s="3">
        <v>103923</v>
      </c>
      <c r="L298" s="3" t="s">
        <v>4</v>
      </c>
      <c r="M298" s="26"/>
      <c r="N298" s="20" t="s">
        <v>817</v>
      </c>
      <c r="O298" s="20"/>
      <c r="P298" s="4" t="s">
        <v>818</v>
      </c>
    </row>
    <row r="299" spans="1:16" ht="13">
      <c r="A299">
        <v>297</v>
      </c>
      <c r="B299" s="4" t="s">
        <v>809</v>
      </c>
      <c r="C299" s="4" t="s">
        <v>820</v>
      </c>
      <c r="D299" s="3" t="s">
        <v>44</v>
      </c>
      <c r="E299" s="3" t="s">
        <v>241</v>
      </c>
      <c r="F299" s="4" t="s">
        <v>821</v>
      </c>
      <c r="G299" s="6">
        <v>2024</v>
      </c>
      <c r="H299" s="199">
        <v>24.99</v>
      </c>
      <c r="I299" s="185">
        <v>19.23</v>
      </c>
      <c r="J299" s="24">
        <v>100</v>
      </c>
      <c r="K299" s="3">
        <v>28100</v>
      </c>
      <c r="L299" s="3" t="s">
        <v>4</v>
      </c>
      <c r="M299" s="26"/>
      <c r="N299" s="20" t="s">
        <v>822</v>
      </c>
      <c r="O299" s="20"/>
      <c r="P299" s="4"/>
    </row>
    <row r="300" spans="1:16" ht="14">
      <c r="A300">
        <v>298</v>
      </c>
      <c r="B300" s="4" t="s">
        <v>809</v>
      </c>
      <c r="C300" s="4" t="s">
        <v>823</v>
      </c>
      <c r="D300" s="3" t="s">
        <v>53</v>
      </c>
      <c r="E300" s="3" t="s">
        <v>824</v>
      </c>
      <c r="F300" s="4" t="s">
        <v>825</v>
      </c>
      <c r="G300" s="6">
        <v>2021</v>
      </c>
      <c r="H300" s="136">
        <v>31.99</v>
      </c>
      <c r="I300" s="185">
        <v>24.85</v>
      </c>
      <c r="J300" s="24">
        <v>60</v>
      </c>
      <c r="K300" s="3">
        <v>133044</v>
      </c>
      <c r="L300" s="3" t="s">
        <v>4</v>
      </c>
      <c r="M300" s="26"/>
      <c r="N300" s="80" t="s">
        <v>826</v>
      </c>
      <c r="O300" s="20"/>
      <c r="P300" s="4"/>
    </row>
    <row r="301" spans="1:16" ht="14">
      <c r="A301">
        <v>299</v>
      </c>
      <c r="B301" s="4" t="s">
        <v>809</v>
      </c>
      <c r="C301" s="4" t="s">
        <v>827</v>
      </c>
      <c r="D301" s="3" t="s">
        <v>266</v>
      </c>
      <c r="E301" s="3" t="s">
        <v>422</v>
      </c>
      <c r="F301" s="4" t="s">
        <v>828</v>
      </c>
      <c r="G301" s="6">
        <v>2023</v>
      </c>
      <c r="H301" s="136">
        <v>25.99</v>
      </c>
      <c r="I301" s="185">
        <v>19.989999999999998</v>
      </c>
      <c r="J301" s="24">
        <v>100</v>
      </c>
      <c r="K301" s="3">
        <v>413846</v>
      </c>
      <c r="L301" s="3" t="s">
        <v>4</v>
      </c>
      <c r="M301" s="26"/>
      <c r="N301" s="80" t="s">
        <v>829</v>
      </c>
      <c r="O301" s="20"/>
      <c r="P301" s="4" t="s">
        <v>193</v>
      </c>
    </row>
    <row r="302" spans="1:16" ht="13">
      <c r="A302">
        <v>300</v>
      </c>
      <c r="B302" s="4" t="s">
        <v>809</v>
      </c>
      <c r="C302" s="4" t="s">
        <v>831</v>
      </c>
      <c r="D302" s="3" t="s">
        <v>6</v>
      </c>
      <c r="E302" s="3" t="s">
        <v>832</v>
      </c>
      <c r="F302" s="4" t="s">
        <v>833</v>
      </c>
      <c r="G302" s="6"/>
      <c r="H302" s="136">
        <v>23.99</v>
      </c>
      <c r="I302" s="185">
        <v>18.489999999999998</v>
      </c>
      <c r="J302" s="24">
        <v>200</v>
      </c>
      <c r="K302" s="3">
        <v>271023</v>
      </c>
      <c r="L302" s="3" t="s">
        <v>4</v>
      </c>
      <c r="M302" s="26"/>
      <c r="N302" s="20"/>
      <c r="P302" s="81" t="s">
        <v>834</v>
      </c>
    </row>
    <row r="303" spans="1:16" s="9" customFormat="1" ht="13">
      <c r="A303">
        <v>301</v>
      </c>
      <c r="B303" s="13">
        <v>41</v>
      </c>
      <c r="C303" s="10"/>
      <c r="D303" s="11"/>
      <c r="E303" s="11"/>
      <c r="F303" s="10"/>
      <c r="G303" s="12"/>
      <c r="H303" s="193"/>
      <c r="I303" s="186"/>
      <c r="J303" s="25"/>
      <c r="K303" s="11"/>
      <c r="L303" s="11"/>
      <c r="M303" s="27"/>
      <c r="N303" s="21"/>
      <c r="O303" s="21"/>
      <c r="P303" s="10"/>
    </row>
    <row r="304" spans="1:16" ht="13">
      <c r="A304">
        <v>302</v>
      </c>
      <c r="B304" s="2" t="s">
        <v>835</v>
      </c>
      <c r="C304" s="4" t="s">
        <v>836</v>
      </c>
      <c r="D304" s="3" t="s">
        <v>7</v>
      </c>
      <c r="E304" s="3" t="s">
        <v>837</v>
      </c>
      <c r="F304" s="4" t="s">
        <v>838</v>
      </c>
      <c r="G304" s="6" t="s">
        <v>47</v>
      </c>
      <c r="H304" s="137">
        <v>19.989999999999998</v>
      </c>
      <c r="I304" s="189">
        <v>15.29</v>
      </c>
      <c r="J304" s="24"/>
      <c r="K304" s="82">
        <v>125118</v>
      </c>
      <c r="L304" s="3" t="s">
        <v>4</v>
      </c>
      <c r="M304" s="26"/>
      <c r="N304" s="20" t="s">
        <v>839</v>
      </c>
      <c r="O304" s="20"/>
      <c r="P304" s="4"/>
    </row>
    <row r="305" spans="1:16" ht="13">
      <c r="A305">
        <v>303</v>
      </c>
      <c r="B305" s="2" t="s">
        <v>835</v>
      </c>
      <c r="C305" s="4" t="s">
        <v>836</v>
      </c>
      <c r="D305" s="3" t="s">
        <v>7</v>
      </c>
      <c r="E305" s="3" t="s">
        <v>9</v>
      </c>
      <c r="F305" s="4" t="s">
        <v>840</v>
      </c>
      <c r="G305" s="6">
        <v>2024</v>
      </c>
      <c r="H305" s="137">
        <v>24.99</v>
      </c>
      <c r="I305" s="189">
        <v>18.989999999999998</v>
      </c>
      <c r="J305" s="24"/>
      <c r="K305" s="82">
        <v>281780</v>
      </c>
      <c r="L305" s="3" t="s">
        <v>5</v>
      </c>
      <c r="M305" s="26"/>
      <c r="N305" s="20" t="s">
        <v>839</v>
      </c>
      <c r="O305" s="20"/>
      <c r="P305" s="4"/>
    </row>
    <row r="306" spans="1:16" ht="13">
      <c r="A306">
        <v>304</v>
      </c>
      <c r="B306" s="2" t="s">
        <v>835</v>
      </c>
      <c r="C306" s="4" t="s">
        <v>836</v>
      </c>
      <c r="D306" s="3" t="s">
        <v>7</v>
      </c>
      <c r="E306" s="3" t="s">
        <v>9</v>
      </c>
      <c r="F306" s="4" t="s">
        <v>841</v>
      </c>
      <c r="G306" s="6">
        <v>2024</v>
      </c>
      <c r="H306" s="137">
        <v>23.99</v>
      </c>
      <c r="I306" s="189">
        <v>17.989999999999998</v>
      </c>
      <c r="J306" s="24"/>
      <c r="K306" s="82">
        <v>281777</v>
      </c>
      <c r="L306" s="3" t="s">
        <v>5</v>
      </c>
      <c r="M306" s="26"/>
      <c r="N306" s="20" t="s">
        <v>839</v>
      </c>
      <c r="O306" s="20"/>
      <c r="P306" s="4"/>
    </row>
    <row r="307" spans="1:16" ht="13">
      <c r="A307">
        <v>305</v>
      </c>
      <c r="B307" s="2" t="s">
        <v>835</v>
      </c>
      <c r="C307" s="4" t="s">
        <v>836</v>
      </c>
      <c r="D307" s="3" t="s">
        <v>7</v>
      </c>
      <c r="E307" s="3" t="s">
        <v>837</v>
      </c>
      <c r="F307" s="4" t="s">
        <v>842</v>
      </c>
      <c r="G307" s="6">
        <v>2022</v>
      </c>
      <c r="H307" s="137">
        <v>28.99</v>
      </c>
      <c r="I307" s="189">
        <v>19.989999999999998</v>
      </c>
      <c r="J307" s="24"/>
      <c r="K307" s="82">
        <v>270856</v>
      </c>
      <c r="L307" s="3" t="s">
        <v>5</v>
      </c>
      <c r="M307" s="26"/>
      <c r="N307" s="20" t="s">
        <v>839</v>
      </c>
      <c r="O307" s="20"/>
      <c r="P307" s="4"/>
    </row>
    <row r="308" spans="1:16" s="9" customFormat="1" ht="13">
      <c r="A308">
        <v>306</v>
      </c>
      <c r="B308" s="13">
        <v>42</v>
      </c>
      <c r="C308" s="10"/>
      <c r="D308" s="11"/>
      <c r="E308" s="11"/>
      <c r="F308" s="10"/>
      <c r="G308" s="12"/>
      <c r="H308" s="193"/>
      <c r="I308" s="186"/>
      <c r="J308" s="25"/>
      <c r="K308" s="11"/>
      <c r="L308" s="11"/>
      <c r="M308" s="27"/>
      <c r="N308" s="21"/>
      <c r="O308" s="21"/>
      <c r="P308" s="10"/>
    </row>
    <row r="309" spans="1:16" s="83" customFormat="1" ht="13">
      <c r="A309">
        <v>307</v>
      </c>
      <c r="B309" s="86" t="s">
        <v>709</v>
      </c>
      <c r="C309" s="84" t="s">
        <v>709</v>
      </c>
      <c r="D309" s="85" t="s">
        <v>7</v>
      </c>
      <c r="E309" s="85" t="s">
        <v>710</v>
      </c>
      <c r="F309" s="84" t="s">
        <v>716</v>
      </c>
      <c r="G309" s="87">
        <v>2022</v>
      </c>
      <c r="H309" s="217">
        <v>31.99</v>
      </c>
      <c r="I309" s="218">
        <v>24.49</v>
      </c>
      <c r="J309" s="88">
        <v>250</v>
      </c>
      <c r="K309" s="85">
        <v>58467</v>
      </c>
      <c r="L309" s="85" t="s">
        <v>4</v>
      </c>
      <c r="M309" s="89"/>
      <c r="N309" s="90" t="s">
        <v>712</v>
      </c>
      <c r="O309" s="90"/>
      <c r="P309" s="84"/>
    </row>
    <row r="310" spans="1:16" s="83" customFormat="1" ht="13">
      <c r="A310">
        <v>308</v>
      </c>
      <c r="B310" s="86" t="s">
        <v>709</v>
      </c>
      <c r="C310" s="84" t="s">
        <v>709</v>
      </c>
      <c r="D310" s="85" t="s">
        <v>7</v>
      </c>
      <c r="E310" s="85" t="s">
        <v>710</v>
      </c>
      <c r="F310" s="84" t="s">
        <v>717</v>
      </c>
      <c r="G310" s="87">
        <v>2022</v>
      </c>
      <c r="H310" s="217">
        <v>33.99</v>
      </c>
      <c r="I310" s="218">
        <v>24.98</v>
      </c>
      <c r="J310" s="88">
        <v>200</v>
      </c>
      <c r="K310" s="85">
        <v>72309</v>
      </c>
      <c r="L310" s="85" t="s">
        <v>4</v>
      </c>
      <c r="M310" s="89"/>
      <c r="N310" s="90" t="s">
        <v>712</v>
      </c>
      <c r="O310" s="90"/>
      <c r="P310" s="84"/>
    </row>
    <row r="311" spans="1:16" s="83" customFormat="1" ht="13">
      <c r="A311">
        <v>309</v>
      </c>
      <c r="B311" s="86" t="s">
        <v>709</v>
      </c>
      <c r="C311" s="84" t="s">
        <v>709</v>
      </c>
      <c r="D311" s="85" t="s">
        <v>7</v>
      </c>
      <c r="E311" s="85" t="s">
        <v>710</v>
      </c>
      <c r="F311" s="84" t="s">
        <v>718</v>
      </c>
      <c r="G311" s="87">
        <v>2022</v>
      </c>
      <c r="H311" s="217">
        <v>41.99</v>
      </c>
      <c r="I311" s="218">
        <v>29.39</v>
      </c>
      <c r="J311" s="88">
        <v>800</v>
      </c>
      <c r="K311" s="85">
        <v>90203</v>
      </c>
      <c r="L311" s="85" t="s">
        <v>4</v>
      </c>
      <c r="M311" s="89"/>
      <c r="N311" s="90" t="s">
        <v>712</v>
      </c>
      <c r="O311" s="90"/>
      <c r="P311" s="84"/>
    </row>
    <row r="312" spans="1:16" s="83" customFormat="1" ht="13">
      <c r="A312">
        <v>310</v>
      </c>
      <c r="B312" s="86" t="s">
        <v>709</v>
      </c>
      <c r="C312" s="84" t="s">
        <v>709</v>
      </c>
      <c r="D312" s="85" t="s">
        <v>7</v>
      </c>
      <c r="E312" s="85" t="s">
        <v>710</v>
      </c>
      <c r="F312" s="84" t="s">
        <v>720</v>
      </c>
      <c r="G312" s="87">
        <v>2020</v>
      </c>
      <c r="H312" s="217">
        <v>39.99</v>
      </c>
      <c r="I312" s="218">
        <v>30.69</v>
      </c>
      <c r="J312" s="88">
        <v>800</v>
      </c>
      <c r="K312" s="85">
        <v>457116</v>
      </c>
      <c r="L312" s="85" t="s">
        <v>4</v>
      </c>
      <c r="M312" s="89"/>
      <c r="N312" s="90" t="s">
        <v>712</v>
      </c>
      <c r="O312" s="90"/>
      <c r="P312" s="84"/>
    </row>
    <row r="313" spans="1:16" s="14" customFormat="1" ht="15.75" customHeight="1">
      <c r="A313">
        <v>311</v>
      </c>
      <c r="B313" s="17">
        <v>43</v>
      </c>
      <c r="C313" s="129"/>
      <c r="D313" s="15"/>
      <c r="E313" s="15"/>
      <c r="F313" s="129"/>
      <c r="G313" s="179"/>
      <c r="H313" s="135"/>
      <c r="I313" s="202"/>
      <c r="J313" s="209"/>
      <c r="K313" s="15"/>
      <c r="L313" s="15"/>
      <c r="M313" s="15"/>
      <c r="N313" s="19"/>
      <c r="O313" s="19"/>
      <c r="P313" s="15"/>
    </row>
    <row r="314" spans="1:16" ht="15.75" customHeight="1">
      <c r="A314">
        <v>312</v>
      </c>
      <c r="B314" s="2" t="s">
        <v>895</v>
      </c>
      <c r="C314" s="4" t="s">
        <v>896</v>
      </c>
      <c r="D314" s="3" t="s">
        <v>203</v>
      </c>
      <c r="E314" s="3" t="s">
        <v>897</v>
      </c>
      <c r="F314" s="4" t="s">
        <v>898</v>
      </c>
      <c r="G314" s="6" t="s">
        <v>507</v>
      </c>
      <c r="H314" s="136">
        <v>24.99</v>
      </c>
      <c r="I314" s="185">
        <v>19.149999999999999</v>
      </c>
      <c r="J314" s="5">
        <v>114.9</v>
      </c>
      <c r="K314" s="3">
        <v>281413</v>
      </c>
      <c r="L314" s="3" t="s">
        <v>4</v>
      </c>
      <c r="M314" s="26" t="s">
        <v>206</v>
      </c>
      <c r="N314" s="20" t="s">
        <v>899</v>
      </c>
      <c r="O314" s="20"/>
      <c r="P314" s="4"/>
    </row>
    <row r="315" spans="1:16" ht="13">
      <c r="A315">
        <v>313</v>
      </c>
      <c r="B315" s="2" t="s">
        <v>895</v>
      </c>
      <c r="C315" s="4" t="s">
        <v>896</v>
      </c>
      <c r="D315" s="3" t="s">
        <v>203</v>
      </c>
      <c r="E315" s="3" t="s">
        <v>897</v>
      </c>
      <c r="F315" s="4" t="s">
        <v>910</v>
      </c>
      <c r="G315" s="6">
        <v>2024</v>
      </c>
      <c r="H315" s="136">
        <v>18.989999999999998</v>
      </c>
      <c r="I315" s="185">
        <v>14.8</v>
      </c>
      <c r="J315" s="5">
        <v>177.6</v>
      </c>
      <c r="K315" s="3">
        <v>23841</v>
      </c>
      <c r="L315" s="3" t="s">
        <v>4</v>
      </c>
      <c r="M315" s="26" t="s">
        <v>206</v>
      </c>
      <c r="N315" s="20" t="s">
        <v>899</v>
      </c>
      <c r="O315" s="20"/>
      <c r="P315" s="4"/>
    </row>
    <row r="316" spans="1:16" ht="13">
      <c r="A316">
        <v>314</v>
      </c>
      <c r="B316" s="2" t="s">
        <v>895</v>
      </c>
      <c r="C316" s="4" t="s">
        <v>896</v>
      </c>
      <c r="D316" s="3" t="s">
        <v>203</v>
      </c>
      <c r="E316" s="3" t="s">
        <v>897</v>
      </c>
      <c r="F316" s="4" t="s">
        <v>911</v>
      </c>
      <c r="G316" s="6">
        <v>2022</v>
      </c>
      <c r="H316" s="136">
        <v>25.99</v>
      </c>
      <c r="I316" s="185">
        <v>19.84</v>
      </c>
      <c r="J316" s="5">
        <v>238.08</v>
      </c>
      <c r="K316" s="3">
        <v>98541</v>
      </c>
      <c r="L316" s="3" t="s">
        <v>4</v>
      </c>
      <c r="M316" s="26" t="s">
        <v>206</v>
      </c>
      <c r="N316" s="20" t="s">
        <v>899</v>
      </c>
      <c r="O316" s="20"/>
      <c r="P316" s="4"/>
    </row>
    <row r="317" spans="1:16" ht="13">
      <c r="A317">
        <v>315</v>
      </c>
      <c r="B317" s="2" t="s">
        <v>895</v>
      </c>
      <c r="C317" s="4" t="s">
        <v>904</v>
      </c>
      <c r="D317" s="3" t="s">
        <v>203</v>
      </c>
      <c r="E317" s="3" t="s">
        <v>897</v>
      </c>
      <c r="F317" s="4" t="s">
        <v>912</v>
      </c>
      <c r="G317" s="6">
        <v>2020</v>
      </c>
      <c r="H317" s="136">
        <v>32.99</v>
      </c>
      <c r="I317" s="185">
        <v>25.64</v>
      </c>
      <c r="J317" s="5">
        <v>307.68</v>
      </c>
      <c r="K317" s="3">
        <v>428490</v>
      </c>
      <c r="L317" s="3" t="s">
        <v>5</v>
      </c>
      <c r="M317" s="26" t="s">
        <v>206</v>
      </c>
      <c r="N317" s="20" t="s">
        <v>906</v>
      </c>
      <c r="O317" s="20"/>
      <c r="P317" s="4"/>
    </row>
    <row r="318" spans="1:16" ht="13">
      <c r="A318">
        <v>316</v>
      </c>
      <c r="B318" s="2" t="s">
        <v>895</v>
      </c>
      <c r="C318" s="4" t="s">
        <v>904</v>
      </c>
      <c r="D318" s="3" t="s">
        <v>203</v>
      </c>
      <c r="E318" s="3" t="s">
        <v>901</v>
      </c>
      <c r="F318" s="4" t="s">
        <v>913</v>
      </c>
      <c r="G318" s="6">
        <v>2024</v>
      </c>
      <c r="H318" s="136">
        <v>20.99</v>
      </c>
      <c r="I318" s="185">
        <v>16.37</v>
      </c>
      <c r="J318" s="5">
        <v>196.44</v>
      </c>
      <c r="K318" s="3">
        <v>289912</v>
      </c>
      <c r="L318" s="3" t="s">
        <v>4</v>
      </c>
      <c r="M318" s="26" t="s">
        <v>206</v>
      </c>
      <c r="N318" s="20" t="s">
        <v>906</v>
      </c>
      <c r="O318" s="20"/>
      <c r="P318" s="4"/>
    </row>
    <row r="319" spans="1:16" ht="13">
      <c r="A319">
        <v>317</v>
      </c>
      <c r="B319" s="2" t="s">
        <v>895</v>
      </c>
      <c r="C319" s="4" t="s">
        <v>904</v>
      </c>
      <c r="D319" s="3" t="s">
        <v>203</v>
      </c>
      <c r="E319" s="3" t="s">
        <v>907</v>
      </c>
      <c r="F319" s="4" t="s">
        <v>908</v>
      </c>
      <c r="G319" s="6">
        <v>2024</v>
      </c>
      <c r="H319" s="136">
        <v>19.989999999999998</v>
      </c>
      <c r="I319" s="185">
        <v>15.59</v>
      </c>
      <c r="J319" s="5">
        <v>187.08</v>
      </c>
      <c r="K319" s="3">
        <v>335585</v>
      </c>
      <c r="L319" s="3" t="s">
        <v>5</v>
      </c>
      <c r="M319" s="26" t="s">
        <v>206</v>
      </c>
      <c r="N319" s="20" t="s">
        <v>906</v>
      </c>
      <c r="O319" s="20"/>
      <c r="P319" s="4"/>
    </row>
    <row r="320" spans="1:16" ht="13">
      <c r="A320">
        <v>318</v>
      </c>
      <c r="B320" s="2" t="s">
        <v>895</v>
      </c>
      <c r="C320" s="4" t="s">
        <v>914</v>
      </c>
      <c r="D320" s="3" t="s">
        <v>203</v>
      </c>
      <c r="E320" s="3" t="s">
        <v>901</v>
      </c>
      <c r="F320" s="4" t="s">
        <v>915</v>
      </c>
      <c r="G320" s="6">
        <v>2024</v>
      </c>
      <c r="H320" s="136">
        <v>20.99</v>
      </c>
      <c r="I320" s="185">
        <v>16.37</v>
      </c>
      <c r="J320" s="5">
        <v>196.44</v>
      </c>
      <c r="K320" s="3">
        <v>294623</v>
      </c>
      <c r="L320" s="3" t="s">
        <v>4</v>
      </c>
      <c r="M320" s="26" t="s">
        <v>206</v>
      </c>
      <c r="N320" s="20" t="s">
        <v>916</v>
      </c>
      <c r="O320" s="20"/>
      <c r="P320" s="4"/>
    </row>
    <row r="321" spans="1:16" ht="13">
      <c r="A321">
        <v>319</v>
      </c>
      <c r="B321" s="2" t="s">
        <v>895</v>
      </c>
      <c r="C321" s="4" t="s">
        <v>914</v>
      </c>
      <c r="D321" s="3" t="s">
        <v>203</v>
      </c>
      <c r="E321" s="3" t="s">
        <v>897</v>
      </c>
      <c r="F321" s="4" t="s">
        <v>917</v>
      </c>
      <c r="G321" s="6">
        <v>2022</v>
      </c>
      <c r="H321" s="136">
        <v>24.99</v>
      </c>
      <c r="I321" s="185">
        <v>19.47</v>
      </c>
      <c r="J321" s="5">
        <v>233.64</v>
      </c>
      <c r="K321" s="3">
        <v>533190</v>
      </c>
      <c r="L321" s="3" t="s">
        <v>4</v>
      </c>
      <c r="M321" s="26" t="s">
        <v>206</v>
      </c>
      <c r="N321" s="20" t="s">
        <v>916</v>
      </c>
      <c r="O321" s="20"/>
      <c r="P321" s="4" t="s">
        <v>918</v>
      </c>
    </row>
    <row r="322" spans="1:16" s="9" customFormat="1" ht="13">
      <c r="A322">
        <v>320</v>
      </c>
      <c r="B322" s="13">
        <v>44</v>
      </c>
      <c r="C322" s="10"/>
      <c r="D322" s="11"/>
      <c r="E322" s="11"/>
      <c r="F322" s="10"/>
      <c r="G322" s="12"/>
      <c r="H322" s="193"/>
      <c r="I322" s="186"/>
      <c r="J322" s="97"/>
      <c r="K322" s="11"/>
      <c r="L322" s="11"/>
      <c r="M322" s="27"/>
      <c r="N322" s="21"/>
      <c r="O322" s="21"/>
      <c r="P322" s="10"/>
    </row>
    <row r="323" spans="1:16" ht="13">
      <c r="A323">
        <v>321</v>
      </c>
      <c r="B323" s="4" t="s">
        <v>895</v>
      </c>
      <c r="C323" s="4" t="s">
        <v>919</v>
      </c>
      <c r="D323" s="3" t="s">
        <v>203</v>
      </c>
      <c r="E323" s="3" t="s">
        <v>897</v>
      </c>
      <c r="F323" s="4" t="s">
        <v>920</v>
      </c>
      <c r="G323" s="6" t="s">
        <v>507</v>
      </c>
      <c r="H323" s="136">
        <v>51.99</v>
      </c>
      <c r="I323" s="185">
        <v>40.020000000000003</v>
      </c>
      <c r="J323" s="5">
        <v>240.12</v>
      </c>
      <c r="K323" s="3">
        <v>422103</v>
      </c>
      <c r="L323" s="3" t="s">
        <v>5</v>
      </c>
      <c r="M323" s="26" t="s">
        <v>206</v>
      </c>
      <c r="N323" s="20" t="s">
        <v>921</v>
      </c>
      <c r="O323" s="20"/>
      <c r="P323" s="4"/>
    </row>
    <row r="324" spans="1:16" ht="13">
      <c r="A324">
        <v>322</v>
      </c>
      <c r="B324" s="4" t="s">
        <v>895</v>
      </c>
      <c r="C324" s="4" t="s">
        <v>919</v>
      </c>
      <c r="D324" s="3" t="s">
        <v>203</v>
      </c>
      <c r="E324" s="3" t="s">
        <v>897</v>
      </c>
      <c r="F324" s="4" t="s">
        <v>922</v>
      </c>
      <c r="G324" s="6">
        <v>2023</v>
      </c>
      <c r="H324" s="136">
        <v>35.99</v>
      </c>
      <c r="I324" s="185">
        <v>27.46</v>
      </c>
      <c r="J324" s="5">
        <f t="shared" ref="J324:J330" si="0">SUM(I324*12)</f>
        <v>329.52</v>
      </c>
      <c r="K324" s="3">
        <v>136010</v>
      </c>
      <c r="L324" s="3" t="s">
        <v>5</v>
      </c>
      <c r="M324" s="26" t="s">
        <v>206</v>
      </c>
      <c r="N324" s="20" t="s">
        <v>921</v>
      </c>
      <c r="O324" s="20"/>
      <c r="P324" s="4"/>
    </row>
    <row r="325" spans="1:16" ht="13">
      <c r="A325">
        <v>323</v>
      </c>
      <c r="B325" s="4" t="s">
        <v>895</v>
      </c>
      <c r="C325" s="4" t="s">
        <v>919</v>
      </c>
      <c r="D325" s="3" t="s">
        <v>203</v>
      </c>
      <c r="E325" s="3" t="s">
        <v>897</v>
      </c>
      <c r="F325" s="4" t="s">
        <v>923</v>
      </c>
      <c r="G325" s="6">
        <v>2021</v>
      </c>
      <c r="H325" s="136">
        <v>60.99</v>
      </c>
      <c r="I325" s="185">
        <v>46.82</v>
      </c>
      <c r="J325" s="5">
        <f t="shared" si="0"/>
        <v>561.84</v>
      </c>
      <c r="K325" s="3">
        <v>442897</v>
      </c>
      <c r="L325" s="3" t="s">
        <v>5</v>
      </c>
      <c r="M325" s="26" t="s">
        <v>206</v>
      </c>
      <c r="N325" s="20" t="s">
        <v>921</v>
      </c>
      <c r="O325" s="20"/>
      <c r="P325" s="4"/>
    </row>
    <row r="326" spans="1:16" ht="13">
      <c r="A326">
        <v>324</v>
      </c>
      <c r="B326" s="4" t="s">
        <v>895</v>
      </c>
      <c r="C326" s="4" t="s">
        <v>900</v>
      </c>
      <c r="D326" s="3" t="s">
        <v>203</v>
      </c>
      <c r="E326" s="3" t="s">
        <v>897</v>
      </c>
      <c r="F326" s="4" t="s">
        <v>924</v>
      </c>
      <c r="G326" s="6">
        <v>2024</v>
      </c>
      <c r="H326" s="136">
        <v>22.99</v>
      </c>
      <c r="I326" s="185">
        <v>17.82</v>
      </c>
      <c r="J326" s="5">
        <f t="shared" si="0"/>
        <v>213.84</v>
      </c>
      <c r="K326" s="3">
        <v>289535</v>
      </c>
      <c r="L326" s="3" t="s">
        <v>4</v>
      </c>
      <c r="M326" s="26" t="s">
        <v>206</v>
      </c>
      <c r="N326" s="20" t="s">
        <v>903</v>
      </c>
      <c r="O326" s="20"/>
      <c r="P326" s="4"/>
    </row>
    <row r="327" spans="1:16" ht="13">
      <c r="A327">
        <v>325</v>
      </c>
      <c r="B327" s="4" t="s">
        <v>895</v>
      </c>
      <c r="C327" s="4" t="s">
        <v>900</v>
      </c>
      <c r="D327" s="3" t="s">
        <v>203</v>
      </c>
      <c r="E327" s="3" t="s">
        <v>925</v>
      </c>
      <c r="F327" s="4" t="s">
        <v>926</v>
      </c>
      <c r="G327" s="6">
        <v>2024</v>
      </c>
      <c r="H327" s="136">
        <v>23.99</v>
      </c>
      <c r="I327" s="185">
        <v>18.579999999999998</v>
      </c>
      <c r="J327" s="5">
        <f t="shared" si="0"/>
        <v>222.95999999999998</v>
      </c>
      <c r="K327" s="3">
        <v>335576</v>
      </c>
      <c r="L327" s="3" t="s">
        <v>5</v>
      </c>
      <c r="M327" s="26" t="s">
        <v>206</v>
      </c>
      <c r="N327" s="20" t="s">
        <v>903</v>
      </c>
      <c r="O327" s="20"/>
      <c r="P327" s="4"/>
    </row>
    <row r="328" spans="1:16" ht="13">
      <c r="A328">
        <v>326</v>
      </c>
      <c r="B328" s="4" t="s">
        <v>895</v>
      </c>
      <c r="C328" s="4" t="s">
        <v>900</v>
      </c>
      <c r="D328" s="3" t="s">
        <v>203</v>
      </c>
      <c r="E328" s="3" t="s">
        <v>901</v>
      </c>
      <c r="F328" s="4" t="s">
        <v>902</v>
      </c>
      <c r="G328" s="6">
        <v>2024</v>
      </c>
      <c r="H328" s="136">
        <v>22.49</v>
      </c>
      <c r="I328" s="185">
        <v>17.52</v>
      </c>
      <c r="J328" s="5">
        <f t="shared" si="0"/>
        <v>210.24</v>
      </c>
      <c r="K328" s="3">
        <v>343614</v>
      </c>
      <c r="L328" s="3" t="s">
        <v>5</v>
      </c>
      <c r="M328" s="26" t="s">
        <v>206</v>
      </c>
      <c r="N328" s="20" t="s">
        <v>903</v>
      </c>
      <c r="O328" s="20"/>
      <c r="P328" s="4"/>
    </row>
    <row r="329" spans="1:16" ht="13">
      <c r="A329">
        <v>327</v>
      </c>
      <c r="B329" s="4" t="s">
        <v>895</v>
      </c>
      <c r="C329" s="4" t="s">
        <v>900</v>
      </c>
      <c r="D329" s="3" t="s">
        <v>203</v>
      </c>
      <c r="E329" s="3" t="s">
        <v>897</v>
      </c>
      <c r="F329" s="4" t="s">
        <v>927</v>
      </c>
      <c r="G329" s="6">
        <v>2021</v>
      </c>
      <c r="H329" s="136">
        <v>39.99</v>
      </c>
      <c r="I329" s="185">
        <v>29.42</v>
      </c>
      <c r="J329" s="5">
        <f t="shared" si="0"/>
        <v>353.04</v>
      </c>
      <c r="K329" s="3">
        <v>300327</v>
      </c>
      <c r="L329" s="3" t="s">
        <v>5</v>
      </c>
      <c r="M329" s="26" t="s">
        <v>206</v>
      </c>
      <c r="N329" s="20" t="s">
        <v>903</v>
      </c>
      <c r="O329" s="20"/>
      <c r="P329" s="4"/>
    </row>
    <row r="330" spans="1:16" ht="13">
      <c r="A330">
        <v>328</v>
      </c>
      <c r="B330" s="4" t="s">
        <v>895</v>
      </c>
      <c r="C330" s="4" t="s">
        <v>900</v>
      </c>
      <c r="D330" s="3" t="s">
        <v>203</v>
      </c>
      <c r="E330" s="3" t="s">
        <v>897</v>
      </c>
      <c r="F330" s="4" t="s">
        <v>928</v>
      </c>
      <c r="G330" s="6">
        <v>2022</v>
      </c>
      <c r="H330" s="136">
        <v>26.99</v>
      </c>
      <c r="I330" s="185">
        <v>20.29</v>
      </c>
      <c r="J330" s="5">
        <f t="shared" si="0"/>
        <v>243.48</v>
      </c>
      <c r="K330" s="3">
        <v>530725</v>
      </c>
      <c r="L330" s="3" t="s">
        <v>4</v>
      </c>
      <c r="M330" s="26" t="s">
        <v>206</v>
      </c>
      <c r="N330" s="20" t="s">
        <v>903</v>
      </c>
      <c r="O330" s="20"/>
      <c r="P330" s="4"/>
    </row>
    <row r="331" spans="1:16" s="14" customFormat="1" ht="15.75" customHeight="1">
      <c r="A331">
        <v>329</v>
      </c>
      <c r="B331" s="17">
        <v>45</v>
      </c>
      <c r="C331" s="129"/>
      <c r="D331" s="15"/>
      <c r="E331" s="15"/>
      <c r="F331" s="129"/>
      <c r="G331" s="179"/>
      <c r="H331" s="135"/>
      <c r="I331" s="202"/>
      <c r="J331" s="209"/>
      <c r="K331" s="15"/>
      <c r="L331" s="15"/>
      <c r="M331" s="15"/>
      <c r="N331" s="19"/>
      <c r="O331" s="19"/>
      <c r="P331" s="15"/>
    </row>
    <row r="332" spans="1:16" ht="15.75" customHeight="1">
      <c r="A332">
        <v>330</v>
      </c>
      <c r="B332" s="2" t="s">
        <v>929</v>
      </c>
      <c r="C332" s="4" t="s">
        <v>929</v>
      </c>
      <c r="D332" s="3" t="s">
        <v>7</v>
      </c>
      <c r="E332" s="3" t="s">
        <v>9</v>
      </c>
      <c r="F332" s="4" t="s">
        <v>937</v>
      </c>
      <c r="G332" s="6">
        <v>2024</v>
      </c>
      <c r="H332" s="136">
        <v>26</v>
      </c>
      <c r="I332" s="185">
        <v>17.5</v>
      </c>
      <c r="J332" s="24">
        <v>300</v>
      </c>
      <c r="K332" s="3">
        <v>285861</v>
      </c>
      <c r="L332" s="3" t="s">
        <v>4</v>
      </c>
      <c r="M332" s="26"/>
      <c r="N332" s="20" t="s">
        <v>930</v>
      </c>
      <c r="O332" s="20" t="s">
        <v>632</v>
      </c>
      <c r="P332" s="4" t="s">
        <v>938</v>
      </c>
    </row>
    <row r="333" spans="1:16" ht="13">
      <c r="A333">
        <v>331</v>
      </c>
      <c r="B333" s="2" t="s">
        <v>929</v>
      </c>
      <c r="C333" s="4" t="s">
        <v>929</v>
      </c>
      <c r="D333" s="3" t="s">
        <v>7</v>
      </c>
      <c r="E333" s="3" t="s">
        <v>9</v>
      </c>
      <c r="F333" s="4" t="s">
        <v>317</v>
      </c>
      <c r="G333" s="6">
        <v>2024</v>
      </c>
      <c r="H333" s="136">
        <v>26</v>
      </c>
      <c r="I333" s="185">
        <v>17.5</v>
      </c>
      <c r="J333" s="24">
        <v>300</v>
      </c>
      <c r="K333" s="3">
        <v>285864</v>
      </c>
      <c r="L333" s="3" t="s">
        <v>4</v>
      </c>
      <c r="M333" s="26"/>
      <c r="N333" s="20" t="s">
        <v>930</v>
      </c>
      <c r="O333" s="20" t="s">
        <v>632</v>
      </c>
      <c r="P333" s="4" t="s">
        <v>939</v>
      </c>
    </row>
    <row r="334" spans="1:16" ht="13">
      <c r="A334">
        <v>332</v>
      </c>
      <c r="B334" s="2" t="s">
        <v>929</v>
      </c>
      <c r="C334" s="4" t="s">
        <v>929</v>
      </c>
      <c r="D334" s="3" t="s">
        <v>7</v>
      </c>
      <c r="E334" s="3" t="s">
        <v>9</v>
      </c>
      <c r="F334" s="4" t="s">
        <v>637</v>
      </c>
      <c r="G334" s="6">
        <v>2022</v>
      </c>
      <c r="H334" s="136">
        <v>37</v>
      </c>
      <c r="I334" s="185">
        <v>21.9</v>
      </c>
      <c r="J334" s="24">
        <v>400</v>
      </c>
      <c r="K334" s="3">
        <v>157192</v>
      </c>
      <c r="L334" s="3" t="s">
        <v>4</v>
      </c>
      <c r="M334" s="26"/>
      <c r="N334" s="20" t="s">
        <v>930</v>
      </c>
      <c r="O334" s="20" t="s">
        <v>632</v>
      </c>
      <c r="P334" s="4" t="s">
        <v>940</v>
      </c>
    </row>
    <row r="335" spans="1:16" ht="13">
      <c r="A335">
        <v>333</v>
      </c>
      <c r="B335" s="2" t="s">
        <v>929</v>
      </c>
      <c r="C335" s="4" t="s">
        <v>929</v>
      </c>
      <c r="D335" s="3" t="s">
        <v>7</v>
      </c>
      <c r="E335" s="3" t="s">
        <v>9</v>
      </c>
      <c r="F335" s="4" t="s">
        <v>533</v>
      </c>
      <c r="G335" s="6">
        <v>2022</v>
      </c>
      <c r="H335" s="136">
        <v>37</v>
      </c>
      <c r="I335" s="185">
        <v>21.9</v>
      </c>
      <c r="J335" s="24">
        <v>300</v>
      </c>
      <c r="K335" s="3">
        <v>511372</v>
      </c>
      <c r="L335" s="3" t="s">
        <v>4</v>
      </c>
      <c r="M335" s="26"/>
      <c r="N335" s="20" t="s">
        <v>930</v>
      </c>
      <c r="O335" s="20" t="s">
        <v>632</v>
      </c>
      <c r="P335" s="4"/>
    </row>
    <row r="336" spans="1:16" ht="13">
      <c r="A336">
        <v>334</v>
      </c>
      <c r="B336" s="2" t="s">
        <v>929</v>
      </c>
      <c r="C336" s="4" t="s">
        <v>929</v>
      </c>
      <c r="D336" s="3" t="s">
        <v>7</v>
      </c>
      <c r="E336" s="3" t="s">
        <v>9</v>
      </c>
      <c r="F336" s="4" t="s">
        <v>41</v>
      </c>
      <c r="G336" s="6">
        <v>2022</v>
      </c>
      <c r="H336" s="136">
        <v>37</v>
      </c>
      <c r="I336" s="185">
        <v>21.9</v>
      </c>
      <c r="J336" s="24">
        <v>300</v>
      </c>
      <c r="K336" s="3">
        <v>511366</v>
      </c>
      <c r="L336" s="3" t="s">
        <v>4</v>
      </c>
      <c r="M336" s="26"/>
      <c r="N336" s="20" t="s">
        <v>930</v>
      </c>
      <c r="O336" s="20" t="s">
        <v>632</v>
      </c>
      <c r="P336" s="4"/>
    </row>
    <row r="337" spans="1:16" ht="13">
      <c r="A337">
        <v>335</v>
      </c>
      <c r="B337" s="2" t="s">
        <v>929</v>
      </c>
      <c r="C337" s="4" t="s">
        <v>929</v>
      </c>
      <c r="D337" s="3" t="s">
        <v>7</v>
      </c>
      <c r="E337" s="3" t="s">
        <v>9</v>
      </c>
      <c r="F337" s="4" t="s">
        <v>941</v>
      </c>
      <c r="G337" s="6">
        <v>2024</v>
      </c>
      <c r="H337" s="136">
        <v>28</v>
      </c>
      <c r="I337" s="185">
        <v>17.899999999999999</v>
      </c>
      <c r="J337" s="24">
        <v>450</v>
      </c>
      <c r="K337" s="3">
        <v>285836</v>
      </c>
      <c r="L337" s="3" t="s">
        <v>4</v>
      </c>
      <c r="M337" s="26"/>
      <c r="N337" s="20" t="s">
        <v>930</v>
      </c>
      <c r="O337" s="20" t="s">
        <v>632</v>
      </c>
      <c r="P337" s="4"/>
    </row>
    <row r="338" spans="1:16" s="14" customFormat="1" ht="15.75" customHeight="1">
      <c r="A338">
        <v>336</v>
      </c>
      <c r="B338" s="17">
        <v>46</v>
      </c>
      <c r="C338" s="129"/>
      <c r="D338" s="15"/>
      <c r="E338" s="15"/>
      <c r="F338" s="129"/>
      <c r="G338" s="179"/>
      <c r="H338" s="135"/>
      <c r="I338" s="202"/>
      <c r="J338" s="209"/>
      <c r="K338" s="15"/>
      <c r="L338" s="15"/>
      <c r="M338" s="15"/>
      <c r="N338" s="19"/>
      <c r="O338" s="19"/>
      <c r="P338" s="15"/>
    </row>
    <row r="339" spans="1:16" ht="13">
      <c r="A339">
        <v>337</v>
      </c>
      <c r="B339" s="4" t="s">
        <v>942</v>
      </c>
      <c r="C339" s="4" t="s">
        <v>943</v>
      </c>
      <c r="D339" s="3" t="s">
        <v>118</v>
      </c>
      <c r="E339" s="3" t="s">
        <v>944</v>
      </c>
      <c r="F339" s="4" t="s">
        <v>945</v>
      </c>
      <c r="G339" s="6">
        <v>2021</v>
      </c>
      <c r="H339" s="136">
        <v>23.49</v>
      </c>
      <c r="I339" s="185">
        <v>18</v>
      </c>
      <c r="J339" s="24" t="s">
        <v>946</v>
      </c>
      <c r="K339" s="98">
        <v>872697</v>
      </c>
      <c r="L339" s="3" t="s">
        <v>5</v>
      </c>
      <c r="M339" s="26" t="s">
        <v>398</v>
      </c>
      <c r="N339" s="20" t="s">
        <v>947</v>
      </c>
      <c r="O339" s="20" t="s">
        <v>948</v>
      </c>
      <c r="P339" s="4"/>
    </row>
    <row r="340" spans="1:16" ht="13">
      <c r="A340">
        <v>338</v>
      </c>
      <c r="B340" s="4" t="s">
        <v>942</v>
      </c>
      <c r="C340" s="4" t="s">
        <v>955</v>
      </c>
      <c r="D340" s="3" t="s">
        <v>118</v>
      </c>
      <c r="E340" s="3" t="s">
        <v>956</v>
      </c>
      <c r="F340" s="4" t="s">
        <v>957</v>
      </c>
      <c r="G340" s="6">
        <v>2018</v>
      </c>
      <c r="H340" s="199">
        <v>45.99</v>
      </c>
      <c r="I340" s="185">
        <v>34.99</v>
      </c>
      <c r="J340" s="99" t="s">
        <v>958</v>
      </c>
      <c r="K340" s="42">
        <v>586222</v>
      </c>
      <c r="L340" s="100" t="s">
        <v>5</v>
      </c>
      <c r="M340" s="26" t="s">
        <v>398</v>
      </c>
      <c r="N340" s="20" t="s">
        <v>959</v>
      </c>
      <c r="O340" s="20" t="s">
        <v>948</v>
      </c>
      <c r="P340" s="4"/>
    </row>
    <row r="341" spans="1:16" ht="13">
      <c r="A341">
        <v>339</v>
      </c>
      <c r="B341" s="4" t="s">
        <v>942</v>
      </c>
      <c r="C341" s="4" t="s">
        <v>960</v>
      </c>
      <c r="D341" s="3" t="s">
        <v>118</v>
      </c>
      <c r="E341" s="3" t="s">
        <v>87</v>
      </c>
      <c r="F341" s="4" t="s">
        <v>961</v>
      </c>
      <c r="G341" s="6" t="s">
        <v>47</v>
      </c>
      <c r="H341" s="136" t="s">
        <v>962</v>
      </c>
      <c r="I341" s="185" t="s">
        <v>962</v>
      </c>
      <c r="J341" s="24" t="s">
        <v>963</v>
      </c>
      <c r="K341" s="101">
        <v>262372</v>
      </c>
      <c r="L341" s="3" t="s">
        <v>5</v>
      </c>
      <c r="M341" s="26" t="s">
        <v>964</v>
      </c>
      <c r="N341" s="20" t="s">
        <v>965</v>
      </c>
      <c r="O341" s="20" t="s">
        <v>948</v>
      </c>
      <c r="P341" s="4"/>
    </row>
    <row r="342" spans="1:16" ht="13">
      <c r="A342">
        <v>340</v>
      </c>
      <c r="B342" s="77" t="s">
        <v>942</v>
      </c>
      <c r="C342" s="77" t="s">
        <v>949</v>
      </c>
      <c r="D342" s="98" t="s">
        <v>118</v>
      </c>
      <c r="E342" s="98" t="s">
        <v>119</v>
      </c>
      <c r="F342" s="77" t="s">
        <v>966</v>
      </c>
      <c r="G342" s="102">
        <v>2023</v>
      </c>
      <c r="H342" s="200">
        <v>26.49</v>
      </c>
      <c r="I342" s="192">
        <v>20.49</v>
      </c>
      <c r="J342" s="102" t="s">
        <v>967</v>
      </c>
      <c r="K342" s="98">
        <v>118156</v>
      </c>
      <c r="L342" s="98" t="s">
        <v>5</v>
      </c>
      <c r="M342" s="98" t="s">
        <v>398</v>
      </c>
      <c r="N342" s="98" t="s">
        <v>951</v>
      </c>
      <c r="O342" s="98" t="s">
        <v>948</v>
      </c>
      <c r="P342" s="98"/>
    </row>
    <row r="343" spans="1:16" ht="13">
      <c r="A343">
        <v>341</v>
      </c>
      <c r="B343" s="4" t="s">
        <v>942</v>
      </c>
      <c r="C343" s="4" t="s">
        <v>968</v>
      </c>
      <c r="D343" s="3" t="s">
        <v>249</v>
      </c>
      <c r="E343" s="3" t="s">
        <v>969</v>
      </c>
      <c r="F343" s="4" t="s">
        <v>970</v>
      </c>
      <c r="G343" s="6">
        <v>2024</v>
      </c>
      <c r="H343" s="136">
        <v>16.989999999999998</v>
      </c>
      <c r="I343" s="185">
        <v>13.08</v>
      </c>
      <c r="J343" s="24" t="s">
        <v>971</v>
      </c>
      <c r="K343" s="3">
        <v>151100</v>
      </c>
      <c r="L343" s="3" t="s">
        <v>4</v>
      </c>
      <c r="M343" s="26" t="s">
        <v>398</v>
      </c>
      <c r="N343" s="20" t="s">
        <v>972</v>
      </c>
      <c r="O343" s="20" t="s">
        <v>948</v>
      </c>
      <c r="P343" s="4"/>
    </row>
    <row r="344" spans="1:16" ht="13">
      <c r="A344">
        <v>342</v>
      </c>
      <c r="B344" s="4" t="s">
        <v>942</v>
      </c>
      <c r="C344" s="4" t="s">
        <v>973</v>
      </c>
      <c r="D344" s="3" t="s">
        <v>249</v>
      </c>
      <c r="E344" s="3" t="s">
        <v>974</v>
      </c>
      <c r="F344" s="4" t="s">
        <v>975</v>
      </c>
      <c r="G344" s="6">
        <v>2022</v>
      </c>
      <c r="H344" s="136">
        <v>24.99</v>
      </c>
      <c r="I344" s="185">
        <v>19.21</v>
      </c>
      <c r="J344" s="24" t="s">
        <v>976</v>
      </c>
      <c r="K344" s="3">
        <v>125856</v>
      </c>
      <c r="L344" s="3" t="s">
        <v>4</v>
      </c>
      <c r="M344" s="26" t="s">
        <v>398</v>
      </c>
      <c r="N344" s="20" t="s">
        <v>977</v>
      </c>
      <c r="O344" s="20" t="s">
        <v>948</v>
      </c>
      <c r="P344" s="4"/>
    </row>
    <row r="345" spans="1:16" s="14" customFormat="1" ht="15.75" customHeight="1">
      <c r="A345">
        <v>343</v>
      </c>
      <c r="B345" s="17">
        <v>47</v>
      </c>
      <c r="C345" s="129"/>
      <c r="D345" s="15"/>
      <c r="E345" s="15"/>
      <c r="F345" s="129"/>
      <c r="G345" s="179"/>
      <c r="H345" s="135"/>
      <c r="I345" s="202"/>
      <c r="J345" s="209"/>
      <c r="K345" s="15"/>
      <c r="L345" s="15"/>
      <c r="M345" s="15"/>
      <c r="N345" s="19"/>
      <c r="O345" s="19"/>
      <c r="P345" s="15"/>
    </row>
    <row r="346" spans="1:16" ht="15">
      <c r="A346">
        <v>344</v>
      </c>
      <c r="B346" s="4" t="s">
        <v>978</v>
      </c>
      <c r="C346" s="4" t="s">
        <v>979</v>
      </c>
      <c r="D346" s="3" t="s">
        <v>7</v>
      </c>
      <c r="E346" s="3" t="s">
        <v>9</v>
      </c>
      <c r="F346" s="103" t="s">
        <v>983</v>
      </c>
      <c r="G346" s="6" t="s">
        <v>47</v>
      </c>
      <c r="H346" s="138">
        <v>29.99</v>
      </c>
      <c r="I346" s="207">
        <v>21.97</v>
      </c>
      <c r="J346" s="24"/>
      <c r="K346" s="105">
        <v>320306</v>
      </c>
      <c r="L346" s="3"/>
      <c r="M346" s="26"/>
      <c r="N346" s="20" t="s">
        <v>981</v>
      </c>
      <c r="O346" s="20"/>
      <c r="P346" s="4"/>
    </row>
    <row r="347" spans="1:16" ht="15">
      <c r="A347">
        <v>345</v>
      </c>
      <c r="B347" s="4" t="s">
        <v>978</v>
      </c>
      <c r="C347" s="4" t="s">
        <v>979</v>
      </c>
      <c r="D347" s="3" t="s">
        <v>7</v>
      </c>
      <c r="E347" s="3" t="s">
        <v>9</v>
      </c>
      <c r="F347" s="103" t="s">
        <v>980</v>
      </c>
      <c r="G347" s="6" t="s">
        <v>47</v>
      </c>
      <c r="H347" s="138">
        <v>29.99</v>
      </c>
      <c r="I347" s="207">
        <v>20.97</v>
      </c>
      <c r="J347" s="24"/>
      <c r="K347" s="104">
        <v>327406</v>
      </c>
      <c r="L347" s="3"/>
      <c r="M347" s="26"/>
      <c r="N347" s="20" t="s">
        <v>981</v>
      </c>
      <c r="O347" s="20"/>
      <c r="P347" s="4"/>
    </row>
    <row r="348" spans="1:16" ht="15">
      <c r="A348">
        <v>346</v>
      </c>
      <c r="B348" s="4" t="s">
        <v>978</v>
      </c>
      <c r="C348" s="4" t="s">
        <v>979</v>
      </c>
      <c r="D348" s="3" t="s">
        <v>7</v>
      </c>
      <c r="E348" s="3" t="s">
        <v>9</v>
      </c>
      <c r="F348" s="103" t="s">
        <v>982</v>
      </c>
      <c r="G348" s="6">
        <v>2024</v>
      </c>
      <c r="H348" s="138">
        <v>28.99</v>
      </c>
      <c r="I348" s="207">
        <v>19.98</v>
      </c>
      <c r="J348" s="24"/>
      <c r="K348" s="104">
        <v>290554</v>
      </c>
      <c r="L348" s="3"/>
      <c r="M348" s="26"/>
      <c r="N348" s="20" t="s">
        <v>981</v>
      </c>
      <c r="O348" s="20"/>
      <c r="P348" s="4"/>
    </row>
    <row r="349" spans="1:16" ht="15">
      <c r="A349">
        <v>347</v>
      </c>
      <c r="B349" s="4" t="s">
        <v>978</v>
      </c>
      <c r="C349" s="4" t="s">
        <v>979</v>
      </c>
      <c r="D349" s="3" t="s">
        <v>7</v>
      </c>
      <c r="E349" s="3" t="s">
        <v>9</v>
      </c>
      <c r="F349" s="103" t="s">
        <v>984</v>
      </c>
      <c r="G349" s="6">
        <v>2024</v>
      </c>
      <c r="H349" s="138">
        <v>32.99</v>
      </c>
      <c r="I349" s="207">
        <v>23.47</v>
      </c>
      <c r="J349" s="24"/>
      <c r="K349" s="106">
        <v>290687</v>
      </c>
      <c r="L349" s="3"/>
      <c r="M349" s="26"/>
      <c r="N349" s="20" t="s">
        <v>981</v>
      </c>
      <c r="O349" s="20"/>
      <c r="P349" s="4"/>
    </row>
    <row r="350" spans="1:16" ht="15">
      <c r="A350">
        <v>348</v>
      </c>
      <c r="B350" s="4" t="s">
        <v>978</v>
      </c>
      <c r="C350" s="4" t="s">
        <v>979</v>
      </c>
      <c r="D350" s="3" t="s">
        <v>7</v>
      </c>
      <c r="E350" s="3" t="s">
        <v>9</v>
      </c>
      <c r="F350" s="103" t="s">
        <v>985</v>
      </c>
      <c r="G350" s="6">
        <v>2024</v>
      </c>
      <c r="H350" s="138">
        <v>30.99</v>
      </c>
      <c r="I350" s="207">
        <v>21.97</v>
      </c>
      <c r="J350" s="24"/>
      <c r="K350" s="104">
        <v>977330</v>
      </c>
      <c r="L350" s="3"/>
      <c r="M350" s="26"/>
      <c r="N350" s="20" t="s">
        <v>981</v>
      </c>
      <c r="O350" s="20"/>
      <c r="P350" s="4"/>
    </row>
    <row r="351" spans="1:16" ht="15">
      <c r="A351">
        <v>349</v>
      </c>
      <c r="B351" s="4" t="s">
        <v>978</v>
      </c>
      <c r="C351" s="4" t="s">
        <v>979</v>
      </c>
      <c r="D351" s="3" t="s">
        <v>7</v>
      </c>
      <c r="E351" s="3" t="s">
        <v>9</v>
      </c>
      <c r="F351" s="103" t="s">
        <v>986</v>
      </c>
      <c r="G351" s="6">
        <v>2023</v>
      </c>
      <c r="H351" s="138">
        <v>39.99</v>
      </c>
      <c r="I351" s="207">
        <v>28.97</v>
      </c>
      <c r="J351" s="24"/>
      <c r="K351" s="104">
        <v>932111</v>
      </c>
      <c r="L351" s="3"/>
      <c r="M351" s="26"/>
      <c r="N351" s="20" t="s">
        <v>981</v>
      </c>
      <c r="O351" s="20"/>
      <c r="P351" s="4"/>
    </row>
    <row r="352" spans="1:16" s="14" customFormat="1" ht="15.75" customHeight="1">
      <c r="A352">
        <v>350</v>
      </c>
      <c r="B352" s="17">
        <v>48</v>
      </c>
      <c r="C352" s="129"/>
      <c r="D352" s="15"/>
      <c r="E352" s="15"/>
      <c r="F352" s="129"/>
      <c r="G352" s="179"/>
      <c r="H352" s="135"/>
      <c r="I352" s="202"/>
      <c r="J352" s="209"/>
      <c r="K352" s="15"/>
      <c r="L352" s="15"/>
      <c r="M352" s="15"/>
      <c r="N352" s="19"/>
      <c r="O352" s="19"/>
      <c r="P352" s="15"/>
    </row>
    <row r="353" spans="1:16" ht="15.75" customHeight="1">
      <c r="A353">
        <v>351</v>
      </c>
      <c r="B353" s="2" t="s">
        <v>987</v>
      </c>
      <c r="C353" s="4" t="s">
        <v>988</v>
      </c>
      <c r="D353" s="3" t="s">
        <v>118</v>
      </c>
      <c r="E353" s="3" t="s">
        <v>87</v>
      </c>
      <c r="F353" s="4" t="s">
        <v>989</v>
      </c>
      <c r="G353" s="6">
        <v>2023</v>
      </c>
      <c r="H353" s="136">
        <v>31.99</v>
      </c>
      <c r="I353" s="185">
        <v>19.489999999999998</v>
      </c>
      <c r="J353" s="24">
        <v>40</v>
      </c>
      <c r="K353" s="3">
        <v>114957</v>
      </c>
      <c r="L353" s="3" t="s">
        <v>5</v>
      </c>
      <c r="M353" s="26" t="s">
        <v>398</v>
      </c>
      <c r="N353" s="20" t="s">
        <v>990</v>
      </c>
      <c r="O353" s="20" t="s">
        <v>991</v>
      </c>
      <c r="P353" s="4"/>
    </row>
    <row r="354" spans="1:16" ht="17" customHeight="1">
      <c r="A354">
        <v>352</v>
      </c>
      <c r="B354" s="2" t="s">
        <v>987</v>
      </c>
      <c r="C354" s="4" t="s">
        <v>992</v>
      </c>
      <c r="D354" s="3" t="s">
        <v>118</v>
      </c>
      <c r="E354" s="3" t="s">
        <v>604</v>
      </c>
      <c r="F354" s="62" t="s">
        <v>993</v>
      </c>
      <c r="G354" s="6" t="s">
        <v>47</v>
      </c>
      <c r="H354" s="136">
        <v>26.99</v>
      </c>
      <c r="I354" s="185">
        <v>21.05</v>
      </c>
      <c r="J354" s="24">
        <v>31</v>
      </c>
      <c r="K354" s="80" t="s">
        <v>994</v>
      </c>
      <c r="L354" s="3" t="s">
        <v>5</v>
      </c>
      <c r="M354" s="26" t="s">
        <v>398</v>
      </c>
      <c r="N354" s="20" t="s">
        <v>995</v>
      </c>
      <c r="O354" s="20" t="s">
        <v>991</v>
      </c>
      <c r="P354" s="4"/>
    </row>
    <row r="355" spans="1:16" ht="11" customHeight="1">
      <c r="A355">
        <v>353</v>
      </c>
      <c r="B355" s="2" t="s">
        <v>987</v>
      </c>
      <c r="C355" s="4" t="s">
        <v>996</v>
      </c>
      <c r="D355" s="3" t="s">
        <v>245</v>
      </c>
      <c r="E355" s="3" t="s">
        <v>997</v>
      </c>
      <c r="F355" s="4" t="s">
        <v>998</v>
      </c>
      <c r="G355" s="6">
        <v>2024</v>
      </c>
      <c r="H355" s="136">
        <v>18.739999999999998</v>
      </c>
      <c r="I355" s="185">
        <v>16.04</v>
      </c>
      <c r="J355" s="24">
        <v>200</v>
      </c>
      <c r="K355" s="107" t="s">
        <v>999</v>
      </c>
      <c r="L355" s="3" t="s">
        <v>5</v>
      </c>
      <c r="M355" s="26" t="s">
        <v>398</v>
      </c>
      <c r="N355" s="20" t="s">
        <v>1000</v>
      </c>
      <c r="O355" s="20" t="s">
        <v>991</v>
      </c>
      <c r="P355" s="4"/>
    </row>
    <row r="356" spans="1:16" ht="13">
      <c r="A356">
        <v>354</v>
      </c>
      <c r="B356" s="2" t="s">
        <v>987</v>
      </c>
      <c r="C356" s="4" t="s">
        <v>1001</v>
      </c>
      <c r="D356" s="3" t="s">
        <v>118</v>
      </c>
      <c r="E356" s="3" t="s">
        <v>87</v>
      </c>
      <c r="F356" s="4" t="s">
        <v>1002</v>
      </c>
      <c r="G356" s="6">
        <v>2024</v>
      </c>
      <c r="H356" s="136">
        <v>20.99</v>
      </c>
      <c r="I356" s="185">
        <v>16.04</v>
      </c>
      <c r="J356" s="24">
        <v>35</v>
      </c>
      <c r="K356" s="3">
        <v>284439</v>
      </c>
      <c r="L356" s="3" t="s">
        <v>5</v>
      </c>
      <c r="M356" s="26" t="s">
        <v>398</v>
      </c>
      <c r="N356" s="20" t="s">
        <v>1003</v>
      </c>
      <c r="O356" s="20" t="s">
        <v>991</v>
      </c>
      <c r="P356" s="4"/>
    </row>
    <row r="357" spans="1:16" ht="12" customHeight="1">
      <c r="A357">
        <v>355</v>
      </c>
      <c r="B357" s="2" t="s">
        <v>987</v>
      </c>
      <c r="C357" s="4" t="s">
        <v>1004</v>
      </c>
      <c r="D357" s="3" t="s">
        <v>218</v>
      </c>
      <c r="E357" s="3"/>
      <c r="F357" s="62" t="s">
        <v>1005</v>
      </c>
      <c r="G357" s="6">
        <v>2022</v>
      </c>
      <c r="H357" s="136">
        <v>33.92</v>
      </c>
      <c r="I357" s="185">
        <v>29.56</v>
      </c>
      <c r="J357" s="24">
        <v>35</v>
      </c>
      <c r="K357" s="107" t="s">
        <v>1006</v>
      </c>
      <c r="L357" s="3" t="s">
        <v>5</v>
      </c>
      <c r="M357" s="26" t="s">
        <v>398</v>
      </c>
      <c r="N357" s="20" t="s">
        <v>1007</v>
      </c>
      <c r="O357" s="20" t="s">
        <v>991</v>
      </c>
      <c r="P357" s="4"/>
    </row>
    <row r="358" spans="1:16" ht="12" customHeight="1">
      <c r="A358">
        <v>356</v>
      </c>
      <c r="B358" s="2" t="s">
        <v>987</v>
      </c>
      <c r="C358" s="4" t="s">
        <v>1008</v>
      </c>
      <c r="D358" s="3" t="s">
        <v>189</v>
      </c>
      <c r="E358" s="3"/>
      <c r="F358" s="62" t="s">
        <v>1009</v>
      </c>
      <c r="G358" s="6" t="s">
        <v>47</v>
      </c>
      <c r="H358" s="136">
        <v>25.49</v>
      </c>
      <c r="I358" s="185">
        <v>19.62</v>
      </c>
      <c r="J358" s="24">
        <v>100</v>
      </c>
      <c r="K358" s="108">
        <v>19.62</v>
      </c>
      <c r="L358" s="3" t="s">
        <v>5</v>
      </c>
      <c r="M358" s="26" t="s">
        <v>398</v>
      </c>
      <c r="N358" s="20" t="s">
        <v>1010</v>
      </c>
      <c r="O358" s="20" t="s">
        <v>991</v>
      </c>
      <c r="P358" s="4"/>
    </row>
    <row r="359" spans="1:16" ht="14" customHeight="1">
      <c r="A359">
        <v>357</v>
      </c>
      <c r="B359" s="2" t="s">
        <v>987</v>
      </c>
      <c r="C359" s="4" t="s">
        <v>1011</v>
      </c>
      <c r="D359" s="3" t="s">
        <v>118</v>
      </c>
      <c r="E359" s="3" t="s">
        <v>1012</v>
      </c>
      <c r="F359" s="4" t="s">
        <v>1013</v>
      </c>
      <c r="G359" s="6">
        <v>2023</v>
      </c>
      <c r="H359" s="136">
        <v>24.99</v>
      </c>
      <c r="I359" s="185">
        <v>16.350000000000001</v>
      </c>
      <c r="J359" s="24">
        <v>70</v>
      </c>
      <c r="K359" s="107" t="s">
        <v>1014</v>
      </c>
      <c r="L359" s="3" t="s">
        <v>4</v>
      </c>
      <c r="M359" s="26" t="s">
        <v>398</v>
      </c>
      <c r="N359" s="20" t="s">
        <v>1015</v>
      </c>
      <c r="O359" s="20" t="s">
        <v>991</v>
      </c>
      <c r="P359" s="4"/>
    </row>
    <row r="360" spans="1:16" ht="14" customHeight="1">
      <c r="A360">
        <v>358</v>
      </c>
      <c r="B360" s="2" t="s">
        <v>987</v>
      </c>
      <c r="C360" s="4" t="s">
        <v>118</v>
      </c>
      <c r="D360" s="3" t="s">
        <v>118</v>
      </c>
      <c r="E360" s="3" t="s">
        <v>87</v>
      </c>
      <c r="F360" s="62" t="s">
        <v>1016</v>
      </c>
      <c r="G360" s="6">
        <v>2019</v>
      </c>
      <c r="H360" s="136">
        <v>69.989999999999995</v>
      </c>
      <c r="I360" s="185">
        <v>53.18</v>
      </c>
      <c r="J360" s="24">
        <v>200</v>
      </c>
      <c r="K360" s="3">
        <v>317057</v>
      </c>
      <c r="L360" s="3" t="s">
        <v>4</v>
      </c>
      <c r="M360" s="26" t="s">
        <v>1017</v>
      </c>
      <c r="N360" s="20" t="s">
        <v>1003</v>
      </c>
      <c r="O360" s="20"/>
      <c r="P360" s="4"/>
    </row>
    <row r="361" spans="1:16" s="14" customFormat="1" ht="15.75" customHeight="1">
      <c r="A361">
        <v>359</v>
      </c>
      <c r="B361" s="17">
        <v>49</v>
      </c>
      <c r="C361" s="129"/>
      <c r="D361" s="15"/>
      <c r="E361" s="15"/>
      <c r="F361" s="129"/>
      <c r="G361" s="179"/>
      <c r="H361" s="135"/>
      <c r="I361" s="202"/>
      <c r="J361" s="209"/>
      <c r="K361" s="15"/>
      <c r="L361" s="15"/>
      <c r="M361" s="15"/>
      <c r="N361" s="19"/>
      <c r="O361" s="19"/>
      <c r="P361" s="15"/>
    </row>
    <row r="362" spans="1:16" ht="15.75" customHeight="1">
      <c r="A362">
        <v>360</v>
      </c>
      <c r="B362" s="2" t="s">
        <v>1018</v>
      </c>
      <c r="C362" s="4" t="s">
        <v>1019</v>
      </c>
      <c r="D362" s="3" t="s">
        <v>7</v>
      </c>
      <c r="E362" s="3" t="s">
        <v>1020</v>
      </c>
      <c r="F362" s="4" t="s">
        <v>1021</v>
      </c>
      <c r="G362" s="6">
        <v>2020</v>
      </c>
      <c r="H362" s="136">
        <v>54.99</v>
      </c>
      <c r="I362" s="185">
        <v>36.99</v>
      </c>
      <c r="J362" s="24">
        <v>100</v>
      </c>
      <c r="K362" s="3">
        <v>398597</v>
      </c>
      <c r="L362" s="3" t="s">
        <v>1022</v>
      </c>
      <c r="M362" s="26" t="s">
        <v>434</v>
      </c>
      <c r="N362" s="20" t="s">
        <v>1023</v>
      </c>
      <c r="O362" s="20" t="s">
        <v>594</v>
      </c>
      <c r="P362" s="4" t="s">
        <v>1024</v>
      </c>
    </row>
    <row r="363" spans="1:16" ht="13">
      <c r="A363">
        <v>361</v>
      </c>
      <c r="B363" s="2" t="s">
        <v>1018</v>
      </c>
      <c r="C363" s="4" t="s">
        <v>1019</v>
      </c>
      <c r="D363" s="3" t="s">
        <v>7</v>
      </c>
      <c r="E363" s="3" t="s">
        <v>1020</v>
      </c>
      <c r="F363" s="4" t="s">
        <v>1025</v>
      </c>
      <c r="G363" s="6">
        <v>2021</v>
      </c>
      <c r="H363" s="136">
        <v>54.99</v>
      </c>
      <c r="I363" s="185">
        <v>36.99</v>
      </c>
      <c r="J363" s="24">
        <v>100</v>
      </c>
      <c r="K363" s="7">
        <v>398592</v>
      </c>
      <c r="L363" s="3" t="s">
        <v>1022</v>
      </c>
      <c r="M363" s="26" t="s">
        <v>434</v>
      </c>
      <c r="N363" s="20" t="s">
        <v>1023</v>
      </c>
      <c r="O363" s="20" t="s">
        <v>594</v>
      </c>
      <c r="P363" s="4" t="s">
        <v>1026</v>
      </c>
    </row>
    <row r="364" spans="1:16" ht="13">
      <c r="A364">
        <v>362</v>
      </c>
      <c r="B364" s="2" t="s">
        <v>1018</v>
      </c>
      <c r="C364" s="4" t="s">
        <v>1019</v>
      </c>
      <c r="D364" s="3" t="s">
        <v>7</v>
      </c>
      <c r="E364" s="3" t="s">
        <v>1020</v>
      </c>
      <c r="F364" s="4" t="s">
        <v>1027</v>
      </c>
      <c r="G364" s="6">
        <v>2021</v>
      </c>
      <c r="H364" s="136">
        <v>54.99</v>
      </c>
      <c r="I364" s="185">
        <v>36.99</v>
      </c>
      <c r="J364" s="24">
        <v>100</v>
      </c>
      <c r="K364" s="3">
        <v>222579</v>
      </c>
      <c r="L364" s="3" t="s">
        <v>1022</v>
      </c>
      <c r="M364" s="26"/>
      <c r="N364" s="20" t="s">
        <v>1023</v>
      </c>
      <c r="O364" s="20" t="s">
        <v>594</v>
      </c>
      <c r="P364" s="4" t="s">
        <v>1028</v>
      </c>
    </row>
    <row r="365" spans="1:16" ht="13">
      <c r="A365">
        <v>363</v>
      </c>
      <c r="B365" s="2" t="s">
        <v>1018</v>
      </c>
      <c r="C365" s="4" t="s">
        <v>1029</v>
      </c>
      <c r="D365" s="3" t="s">
        <v>1030</v>
      </c>
      <c r="E365" s="3" t="s">
        <v>1031</v>
      </c>
      <c r="F365" s="4" t="s">
        <v>1032</v>
      </c>
      <c r="G365" s="6">
        <v>2024</v>
      </c>
      <c r="H365" s="136">
        <v>29.99</v>
      </c>
      <c r="I365" s="185">
        <v>19.989999999999998</v>
      </c>
      <c r="J365" s="24">
        <v>64</v>
      </c>
      <c r="K365" s="3">
        <v>58209</v>
      </c>
      <c r="L365" s="3" t="s">
        <v>4</v>
      </c>
      <c r="M365" s="26">
        <v>45931</v>
      </c>
      <c r="N365" s="20" t="s">
        <v>1033</v>
      </c>
      <c r="O365" s="20" t="s">
        <v>594</v>
      </c>
      <c r="P365" s="4" t="s">
        <v>177</v>
      </c>
    </row>
    <row r="366" spans="1:16" ht="13">
      <c r="A366">
        <v>364</v>
      </c>
      <c r="B366" s="2" t="s">
        <v>1018</v>
      </c>
      <c r="C366" s="4" t="s">
        <v>1034</v>
      </c>
      <c r="D366" s="3" t="s">
        <v>1030</v>
      </c>
      <c r="E366" s="3" t="s">
        <v>1035</v>
      </c>
      <c r="F366" s="4" t="s">
        <v>1036</v>
      </c>
      <c r="G366" s="6">
        <v>2024</v>
      </c>
      <c r="H366" s="136">
        <v>49.99</v>
      </c>
      <c r="I366" s="185">
        <v>29.99</v>
      </c>
      <c r="J366" s="24">
        <v>28</v>
      </c>
      <c r="K366" s="3">
        <v>286548</v>
      </c>
      <c r="L366" s="3" t="s">
        <v>4</v>
      </c>
      <c r="M366" s="26">
        <v>45931</v>
      </c>
      <c r="N366" s="20" t="s">
        <v>1037</v>
      </c>
      <c r="O366" s="20" t="s">
        <v>594</v>
      </c>
      <c r="P366" s="4" t="s">
        <v>1038</v>
      </c>
    </row>
    <row r="367" spans="1:16" ht="13">
      <c r="A367">
        <v>365</v>
      </c>
      <c r="B367" s="2" t="s">
        <v>1018</v>
      </c>
      <c r="C367" s="4" t="s">
        <v>1039</v>
      </c>
      <c r="D367" s="3" t="s">
        <v>1030</v>
      </c>
      <c r="E367" s="3" t="s">
        <v>1040</v>
      </c>
      <c r="F367" s="4" t="s">
        <v>1041</v>
      </c>
      <c r="G367" s="6">
        <v>2022</v>
      </c>
      <c r="H367" s="136">
        <v>49.99</v>
      </c>
      <c r="I367" s="185">
        <v>37.99</v>
      </c>
      <c r="J367" s="24">
        <v>100</v>
      </c>
      <c r="K367" s="3">
        <v>218915</v>
      </c>
      <c r="L367" s="3" t="s">
        <v>4</v>
      </c>
      <c r="M367" s="26"/>
      <c r="N367" s="20" t="s">
        <v>1042</v>
      </c>
      <c r="O367" s="20" t="s">
        <v>594</v>
      </c>
      <c r="P367" s="4" t="s">
        <v>1038</v>
      </c>
    </row>
    <row r="368" spans="1:16" ht="13">
      <c r="A368">
        <v>366</v>
      </c>
      <c r="B368" s="2" t="s">
        <v>1018</v>
      </c>
      <c r="C368" s="4" t="s">
        <v>1043</v>
      </c>
      <c r="D368" s="3" t="s">
        <v>1030</v>
      </c>
      <c r="E368" s="3" t="s">
        <v>1044</v>
      </c>
      <c r="F368" s="4" t="s">
        <v>1045</v>
      </c>
      <c r="G368" s="6">
        <v>2019</v>
      </c>
      <c r="H368" s="136">
        <v>74.989999999999995</v>
      </c>
      <c r="I368" s="185">
        <v>49.99</v>
      </c>
      <c r="J368" s="24">
        <v>60</v>
      </c>
      <c r="K368" s="3">
        <v>298199</v>
      </c>
      <c r="L368" s="3" t="s">
        <v>1046</v>
      </c>
      <c r="M368" s="26"/>
      <c r="N368" s="20" t="s">
        <v>1047</v>
      </c>
      <c r="O368" s="20" t="s">
        <v>594</v>
      </c>
      <c r="P368" s="4" t="s">
        <v>1048</v>
      </c>
    </row>
    <row r="369" spans="1:16" ht="13">
      <c r="A369">
        <v>367</v>
      </c>
      <c r="B369" s="2" t="s">
        <v>1018</v>
      </c>
      <c r="C369" s="4" t="s">
        <v>1049</v>
      </c>
      <c r="D369" s="3" t="s">
        <v>342</v>
      </c>
      <c r="E369" s="3" t="s">
        <v>343</v>
      </c>
      <c r="F369" s="4" t="s">
        <v>1050</v>
      </c>
      <c r="G369" s="6">
        <v>2024</v>
      </c>
      <c r="H369" s="136">
        <v>44.99</v>
      </c>
      <c r="I369" s="185">
        <v>29.99</v>
      </c>
      <c r="J369" s="24">
        <v>100</v>
      </c>
      <c r="K369" s="3">
        <v>218969</v>
      </c>
      <c r="L369" s="3" t="s">
        <v>1046</v>
      </c>
      <c r="M369" s="26"/>
      <c r="N369" s="20" t="s">
        <v>1051</v>
      </c>
      <c r="O369" s="20" t="s">
        <v>594</v>
      </c>
      <c r="P369" s="4" t="s">
        <v>1052</v>
      </c>
    </row>
    <row r="370" spans="1:16" s="14" customFormat="1" ht="15.75" customHeight="1">
      <c r="A370">
        <v>368</v>
      </c>
      <c r="B370" s="17">
        <v>50</v>
      </c>
      <c r="C370" s="129"/>
      <c r="D370" s="15"/>
      <c r="E370" s="15"/>
      <c r="F370" s="129"/>
      <c r="G370" s="179"/>
      <c r="H370" s="135"/>
      <c r="I370" s="202"/>
      <c r="J370" s="209"/>
      <c r="K370" s="15"/>
      <c r="L370" s="15"/>
      <c r="M370" s="15"/>
      <c r="N370" s="19"/>
      <c r="O370" s="19"/>
      <c r="P370" s="15"/>
    </row>
    <row r="371" spans="1:16" ht="15.75" customHeight="1">
      <c r="A371">
        <v>369</v>
      </c>
      <c r="B371" s="2" t="s">
        <v>1053</v>
      </c>
      <c r="C371" s="4" t="s">
        <v>1054</v>
      </c>
      <c r="D371" s="3" t="s">
        <v>1055</v>
      </c>
      <c r="E371" s="3" t="s">
        <v>1056</v>
      </c>
      <c r="F371" s="4" t="s">
        <v>1057</v>
      </c>
      <c r="G371" s="6">
        <v>2022</v>
      </c>
      <c r="H371" s="136">
        <v>36.99</v>
      </c>
      <c r="I371" s="185">
        <v>28.03</v>
      </c>
      <c r="J371" s="43">
        <v>57</v>
      </c>
      <c r="K371" s="3">
        <v>207682</v>
      </c>
      <c r="L371" s="3" t="s">
        <v>5</v>
      </c>
      <c r="M371" s="26" t="s">
        <v>1058</v>
      </c>
      <c r="N371" s="20"/>
      <c r="O371" s="20"/>
      <c r="P371" s="4"/>
    </row>
    <row r="372" spans="1:16" ht="13">
      <c r="A372">
        <v>370</v>
      </c>
      <c r="B372" s="2" t="s">
        <v>1053</v>
      </c>
      <c r="C372" s="4" t="s">
        <v>1054</v>
      </c>
      <c r="D372" s="3" t="s">
        <v>1055</v>
      </c>
      <c r="E372" s="3" t="s">
        <v>1056</v>
      </c>
      <c r="F372" s="4" t="s">
        <v>1059</v>
      </c>
      <c r="G372" s="6">
        <v>2017</v>
      </c>
      <c r="H372" s="136">
        <v>44.99</v>
      </c>
      <c r="I372" s="185">
        <v>34.47</v>
      </c>
      <c r="J372" s="43">
        <v>26</v>
      </c>
      <c r="K372" s="3">
        <v>237152</v>
      </c>
      <c r="L372" s="3" t="s">
        <v>5</v>
      </c>
      <c r="M372" s="26" t="s">
        <v>1058</v>
      </c>
      <c r="N372" s="20"/>
      <c r="O372" s="20"/>
      <c r="P372" s="4"/>
    </row>
    <row r="373" spans="1:16" ht="13">
      <c r="A373">
        <v>371</v>
      </c>
      <c r="B373" s="4" t="s">
        <v>1053</v>
      </c>
      <c r="C373" s="4" t="s">
        <v>1060</v>
      </c>
      <c r="D373" s="3" t="s">
        <v>1055</v>
      </c>
      <c r="E373" s="3" t="s">
        <v>1061</v>
      </c>
      <c r="F373" s="4" t="s">
        <v>1062</v>
      </c>
      <c r="G373" s="6">
        <v>2023</v>
      </c>
      <c r="H373" s="136">
        <v>62.99</v>
      </c>
      <c r="I373" s="185">
        <v>48.95</v>
      </c>
      <c r="J373" s="43">
        <v>22</v>
      </c>
      <c r="K373" s="3">
        <v>151215</v>
      </c>
      <c r="L373" s="3" t="s">
        <v>5</v>
      </c>
      <c r="M373" s="26" t="s">
        <v>1058</v>
      </c>
      <c r="N373" s="20"/>
      <c r="O373" s="20"/>
      <c r="P373" s="4"/>
    </row>
    <row r="374" spans="1:16" ht="13">
      <c r="A374">
        <v>372</v>
      </c>
      <c r="B374" s="4" t="s">
        <v>1053</v>
      </c>
      <c r="C374" s="4" t="s">
        <v>1060</v>
      </c>
      <c r="D374" s="3" t="s">
        <v>1055</v>
      </c>
      <c r="E374" s="3" t="s">
        <v>1061</v>
      </c>
      <c r="F374" s="4" t="s">
        <v>1063</v>
      </c>
      <c r="G374" s="6">
        <v>2021</v>
      </c>
      <c r="H374" s="136">
        <v>97.99</v>
      </c>
      <c r="I374" s="185">
        <v>74.88</v>
      </c>
      <c r="J374" s="43">
        <v>10</v>
      </c>
      <c r="K374" s="3">
        <v>301209</v>
      </c>
      <c r="L374" s="3" t="s">
        <v>5</v>
      </c>
      <c r="M374" s="26" t="s">
        <v>1058</v>
      </c>
      <c r="N374" s="20"/>
      <c r="O374" s="20"/>
      <c r="P374" s="4"/>
    </row>
    <row r="375" spans="1:16" ht="13">
      <c r="A375">
        <v>373</v>
      </c>
      <c r="B375" s="4" t="s">
        <v>1053</v>
      </c>
      <c r="C375" s="4" t="s">
        <v>1064</v>
      </c>
      <c r="D375" s="3" t="s">
        <v>1055</v>
      </c>
      <c r="E375" s="3" t="s">
        <v>1061</v>
      </c>
      <c r="F375" s="4" t="s">
        <v>1065</v>
      </c>
      <c r="G375" s="6">
        <v>2017</v>
      </c>
      <c r="H375" s="136">
        <v>44.99</v>
      </c>
      <c r="I375" s="185">
        <v>34.36</v>
      </c>
      <c r="J375" s="43">
        <v>23</v>
      </c>
      <c r="K375" s="3">
        <v>196678</v>
      </c>
      <c r="L375" s="3" t="s">
        <v>5</v>
      </c>
      <c r="M375" s="26" t="s">
        <v>1058</v>
      </c>
      <c r="N375" s="20"/>
      <c r="O375" s="20"/>
      <c r="P375" s="4"/>
    </row>
    <row r="376" spans="1:16" ht="13">
      <c r="A376">
        <v>374</v>
      </c>
      <c r="B376" s="4" t="s">
        <v>1053</v>
      </c>
      <c r="C376" s="4" t="s">
        <v>1066</v>
      </c>
      <c r="D376" s="3" t="s">
        <v>1055</v>
      </c>
      <c r="E376" s="3" t="s">
        <v>1067</v>
      </c>
      <c r="F376" s="4" t="s">
        <v>1068</v>
      </c>
      <c r="G376" s="6">
        <v>2018</v>
      </c>
      <c r="H376" s="136">
        <v>39.99</v>
      </c>
      <c r="I376" s="185">
        <v>30.8</v>
      </c>
      <c r="J376" s="43">
        <v>18</v>
      </c>
      <c r="K376" s="3">
        <v>185763</v>
      </c>
      <c r="L376" s="3" t="s">
        <v>5</v>
      </c>
      <c r="M376" s="26" t="s">
        <v>1058</v>
      </c>
      <c r="N376" s="20"/>
      <c r="O376" s="20"/>
      <c r="P376" s="4"/>
    </row>
    <row r="377" spans="1:16" ht="13">
      <c r="A377">
        <v>375</v>
      </c>
      <c r="B377" s="4" t="s">
        <v>1053</v>
      </c>
      <c r="C377" s="4" t="s">
        <v>1069</v>
      </c>
      <c r="D377" s="3" t="s">
        <v>1055</v>
      </c>
      <c r="E377" s="3" t="s">
        <v>1056</v>
      </c>
      <c r="F377" s="4" t="s">
        <v>1070</v>
      </c>
      <c r="G377" s="6">
        <v>2021</v>
      </c>
      <c r="H377" s="136">
        <v>44.99</v>
      </c>
      <c r="I377" s="185">
        <v>35.93</v>
      </c>
      <c r="J377" s="43">
        <v>11</v>
      </c>
      <c r="K377" s="3">
        <v>397337</v>
      </c>
      <c r="L377" s="3" t="s">
        <v>5</v>
      </c>
      <c r="M377" s="26" t="s">
        <v>1058</v>
      </c>
      <c r="N377" s="20"/>
      <c r="O377" s="20"/>
      <c r="P377" s="4"/>
    </row>
    <row r="378" spans="1:16" ht="13">
      <c r="A378">
        <v>376</v>
      </c>
      <c r="B378" s="4" t="s">
        <v>1053</v>
      </c>
      <c r="C378" s="4" t="s">
        <v>1071</v>
      </c>
      <c r="D378" s="3" t="s">
        <v>1055</v>
      </c>
      <c r="E378" s="3" t="s">
        <v>1061</v>
      </c>
      <c r="F378" s="4" t="s">
        <v>1062</v>
      </c>
      <c r="G378" s="6">
        <v>2022</v>
      </c>
      <c r="H378" s="136">
        <v>54.99</v>
      </c>
      <c r="I378" s="185">
        <v>42.22</v>
      </c>
      <c r="J378" s="43">
        <v>12</v>
      </c>
      <c r="K378" s="3">
        <v>745786</v>
      </c>
      <c r="L378" s="3" t="s">
        <v>5</v>
      </c>
      <c r="M378" s="26" t="s">
        <v>1058</v>
      </c>
      <c r="N378" s="20"/>
      <c r="O378" s="20"/>
      <c r="P378" s="4"/>
    </row>
    <row r="379" spans="1:16" s="9" customFormat="1" ht="13">
      <c r="A379">
        <v>377</v>
      </c>
      <c r="B379" s="13">
        <v>51</v>
      </c>
      <c r="C379" s="10"/>
      <c r="D379" s="11"/>
      <c r="E379" s="11"/>
      <c r="F379" s="10"/>
      <c r="G379" s="12"/>
      <c r="H379" s="193"/>
      <c r="I379" s="186"/>
      <c r="J379" s="212"/>
      <c r="K379" s="11"/>
      <c r="L379" s="11"/>
      <c r="M379" s="21"/>
      <c r="N379" s="21"/>
      <c r="O379" s="21"/>
      <c r="P379" s="10"/>
    </row>
    <row r="380" spans="1:16" ht="13">
      <c r="A380">
        <v>378</v>
      </c>
      <c r="B380" s="4" t="s">
        <v>1053</v>
      </c>
      <c r="C380" s="4" t="s">
        <v>1072</v>
      </c>
      <c r="D380" s="3" t="s">
        <v>1055</v>
      </c>
      <c r="E380" s="3" t="s">
        <v>1073</v>
      </c>
      <c r="F380" s="4" t="s">
        <v>1074</v>
      </c>
      <c r="G380" s="6">
        <v>2015</v>
      </c>
      <c r="H380" s="136">
        <v>51.99</v>
      </c>
      <c r="I380" s="185">
        <v>40.340000000000003</v>
      </c>
      <c r="J380" s="43">
        <v>13</v>
      </c>
      <c r="K380" s="3">
        <v>175542</v>
      </c>
      <c r="L380" s="3" t="s">
        <v>5</v>
      </c>
      <c r="M380" s="26" t="s">
        <v>1058</v>
      </c>
      <c r="N380" s="20"/>
      <c r="O380" s="20"/>
      <c r="P380" s="4"/>
    </row>
    <row r="381" spans="1:16" ht="13">
      <c r="A381">
        <v>379</v>
      </c>
      <c r="B381" s="4" t="s">
        <v>1053</v>
      </c>
      <c r="C381" s="4" t="s">
        <v>1069</v>
      </c>
      <c r="D381" s="3" t="s">
        <v>1055</v>
      </c>
      <c r="E381" s="3" t="s">
        <v>1056</v>
      </c>
      <c r="F381" s="4" t="s">
        <v>1075</v>
      </c>
      <c r="G381" s="6">
        <v>2022</v>
      </c>
      <c r="H381" s="136">
        <v>46.99</v>
      </c>
      <c r="I381" s="185">
        <v>35.93</v>
      </c>
      <c r="J381" s="43">
        <v>12</v>
      </c>
      <c r="K381" s="3">
        <v>397340</v>
      </c>
      <c r="L381" s="3" t="s">
        <v>5</v>
      </c>
      <c r="M381" s="26" t="s">
        <v>1058</v>
      </c>
      <c r="N381" s="20"/>
      <c r="O381" s="20"/>
      <c r="P381" s="4"/>
    </row>
    <row r="382" spans="1:16" ht="13">
      <c r="A382">
        <v>380</v>
      </c>
      <c r="B382" s="4" t="s">
        <v>1053</v>
      </c>
      <c r="C382" s="4" t="s">
        <v>1071</v>
      </c>
      <c r="D382" s="3" t="s">
        <v>1055</v>
      </c>
      <c r="E382" s="3" t="s">
        <v>1061</v>
      </c>
      <c r="F382" s="4" t="s">
        <v>1076</v>
      </c>
      <c r="G382" s="6">
        <v>2022</v>
      </c>
      <c r="H382" s="136">
        <v>83.99</v>
      </c>
      <c r="I382" s="185">
        <v>64.27</v>
      </c>
      <c r="J382" s="43">
        <v>15</v>
      </c>
      <c r="K382" s="3">
        <v>152433</v>
      </c>
      <c r="L382" s="3" t="s">
        <v>5</v>
      </c>
      <c r="M382" s="26" t="s">
        <v>1058</v>
      </c>
      <c r="N382" s="20"/>
      <c r="O382" s="20"/>
      <c r="P382" s="4"/>
    </row>
    <row r="383" spans="1:16" ht="13">
      <c r="A383">
        <v>381</v>
      </c>
      <c r="B383" s="4" t="s">
        <v>1053</v>
      </c>
      <c r="C383" s="4" t="s">
        <v>1071</v>
      </c>
      <c r="D383" s="3" t="s">
        <v>1055</v>
      </c>
      <c r="E383" s="3" t="s">
        <v>1061</v>
      </c>
      <c r="F383" s="4" t="s">
        <v>1077</v>
      </c>
      <c r="G383" s="6">
        <v>2021</v>
      </c>
      <c r="H383" s="136">
        <v>31.99</v>
      </c>
      <c r="I383" s="185">
        <v>24.55</v>
      </c>
      <c r="J383" s="43">
        <v>14</v>
      </c>
      <c r="K383" s="3">
        <v>861955</v>
      </c>
      <c r="L383" s="3" t="s">
        <v>5</v>
      </c>
      <c r="M383" s="26" t="s">
        <v>1058</v>
      </c>
      <c r="N383" s="20"/>
      <c r="O383" s="20"/>
      <c r="P383" s="4"/>
    </row>
    <row r="384" spans="1:16" ht="13">
      <c r="A384">
        <v>382</v>
      </c>
      <c r="B384" s="4" t="s">
        <v>1053</v>
      </c>
      <c r="C384" s="4" t="s">
        <v>1060</v>
      </c>
      <c r="D384" s="3" t="s">
        <v>1055</v>
      </c>
      <c r="E384" s="3" t="s">
        <v>1061</v>
      </c>
      <c r="F384" s="4" t="s">
        <v>1078</v>
      </c>
      <c r="G384" s="6">
        <v>2012</v>
      </c>
      <c r="H384" s="136">
        <v>65.989999999999995</v>
      </c>
      <c r="I384" s="185">
        <v>50.99</v>
      </c>
      <c r="J384" s="43">
        <v>19</v>
      </c>
      <c r="K384" s="3">
        <v>136060</v>
      </c>
      <c r="L384" s="3" t="s">
        <v>5</v>
      </c>
      <c r="M384" s="26" t="s">
        <v>1058</v>
      </c>
      <c r="N384" s="20"/>
      <c r="O384" s="20"/>
      <c r="P384" s="4"/>
    </row>
    <row r="385" spans="1:16" ht="13">
      <c r="A385">
        <v>383</v>
      </c>
      <c r="B385" s="4" t="s">
        <v>1053</v>
      </c>
      <c r="C385" s="4" t="s">
        <v>1079</v>
      </c>
      <c r="D385" s="3" t="s">
        <v>1055</v>
      </c>
      <c r="E385" s="3" t="s">
        <v>1061</v>
      </c>
      <c r="F385" s="4" t="s">
        <v>1080</v>
      </c>
      <c r="G385" s="6">
        <v>2020</v>
      </c>
      <c r="H385" s="136">
        <v>44.99</v>
      </c>
      <c r="I385" s="185">
        <v>34.42</v>
      </c>
      <c r="J385" s="43">
        <v>27</v>
      </c>
      <c r="K385" s="3">
        <v>237342</v>
      </c>
      <c r="L385" s="3" t="s">
        <v>5</v>
      </c>
      <c r="M385" s="26" t="s">
        <v>1058</v>
      </c>
      <c r="N385" s="20"/>
      <c r="O385" s="20"/>
      <c r="P385" s="4"/>
    </row>
    <row r="386" spans="1:16" ht="13">
      <c r="A386">
        <v>384</v>
      </c>
      <c r="B386" s="4" t="s">
        <v>1053</v>
      </c>
      <c r="C386" s="4" t="s">
        <v>1079</v>
      </c>
      <c r="D386" s="3" t="s">
        <v>1055</v>
      </c>
      <c r="E386" s="3" t="s">
        <v>1061</v>
      </c>
      <c r="F386" s="4" t="s">
        <v>1081</v>
      </c>
      <c r="G386" s="6">
        <v>2019</v>
      </c>
      <c r="H386" s="136">
        <v>73.989999999999995</v>
      </c>
      <c r="I386" s="185">
        <v>56.56</v>
      </c>
      <c r="J386" s="43">
        <v>37</v>
      </c>
      <c r="K386" s="3">
        <v>237350</v>
      </c>
      <c r="L386" s="3" t="s">
        <v>5</v>
      </c>
      <c r="M386" s="26" t="s">
        <v>1058</v>
      </c>
      <c r="N386" s="20"/>
      <c r="O386" s="20"/>
      <c r="P386" s="4"/>
    </row>
    <row r="387" spans="1:16" ht="13">
      <c r="A387">
        <v>385</v>
      </c>
      <c r="B387" s="4" t="s">
        <v>1053</v>
      </c>
      <c r="C387" s="4" t="s">
        <v>1082</v>
      </c>
      <c r="D387" s="3" t="s">
        <v>1055</v>
      </c>
      <c r="E387" s="3" t="s">
        <v>1061</v>
      </c>
      <c r="F387" s="4" t="s">
        <v>1083</v>
      </c>
      <c r="G387" s="6">
        <v>2018</v>
      </c>
      <c r="H387" s="136">
        <v>37.99</v>
      </c>
      <c r="I387" s="185">
        <v>29.57</v>
      </c>
      <c r="J387" s="43">
        <v>22</v>
      </c>
      <c r="K387" s="3">
        <v>196686</v>
      </c>
      <c r="L387" s="3" t="s">
        <v>5</v>
      </c>
      <c r="M387" s="26" t="s">
        <v>1058</v>
      </c>
      <c r="N387" s="20"/>
      <c r="O387" s="20"/>
      <c r="P387" s="4"/>
    </row>
    <row r="388" spans="1:16" s="14" customFormat="1" ht="15.75" customHeight="1">
      <c r="A388">
        <v>386</v>
      </c>
      <c r="B388" s="17">
        <v>52</v>
      </c>
      <c r="C388" s="129"/>
      <c r="D388" s="15"/>
      <c r="E388" s="15"/>
      <c r="F388" s="129"/>
      <c r="G388" s="179"/>
      <c r="H388" s="135"/>
      <c r="I388" s="202"/>
      <c r="J388" s="209"/>
      <c r="K388" s="15"/>
      <c r="L388" s="15"/>
      <c r="M388" s="15"/>
      <c r="N388" s="19"/>
      <c r="O388" s="19"/>
      <c r="P388" s="15"/>
    </row>
    <row r="389" spans="1:16" ht="15.75" customHeight="1">
      <c r="A389">
        <v>387</v>
      </c>
      <c r="B389" s="2" t="s">
        <v>1133</v>
      </c>
      <c r="C389" s="4" t="s">
        <v>1146</v>
      </c>
      <c r="D389" s="3" t="s">
        <v>118</v>
      </c>
      <c r="E389" s="3" t="s">
        <v>1147</v>
      </c>
      <c r="F389" s="4" t="s">
        <v>1148</v>
      </c>
      <c r="G389" s="6">
        <v>2019</v>
      </c>
      <c r="H389" s="136">
        <v>70</v>
      </c>
      <c r="I389" s="185">
        <v>50.96</v>
      </c>
      <c r="J389" s="24">
        <v>19</v>
      </c>
      <c r="K389" s="3">
        <v>111693</v>
      </c>
      <c r="L389" s="3" t="s">
        <v>5</v>
      </c>
      <c r="M389" s="26" t="s">
        <v>1136</v>
      </c>
      <c r="N389" s="67" t="s">
        <v>1149</v>
      </c>
      <c r="O389" s="78" t="s">
        <v>1138</v>
      </c>
      <c r="P389" s="4" t="s">
        <v>1142</v>
      </c>
    </row>
    <row r="390" spans="1:16" ht="13">
      <c r="A390">
        <v>388</v>
      </c>
      <c r="B390" s="2" t="s">
        <v>1133</v>
      </c>
      <c r="C390" s="4" t="s">
        <v>1146</v>
      </c>
      <c r="D390" s="3" t="s">
        <v>118</v>
      </c>
      <c r="E390" s="3" t="s">
        <v>1147</v>
      </c>
      <c r="F390" s="4" t="s">
        <v>1150</v>
      </c>
      <c r="G390" s="6">
        <v>2023</v>
      </c>
      <c r="H390" s="136">
        <v>40</v>
      </c>
      <c r="I390" s="185">
        <v>30.1</v>
      </c>
      <c r="J390" s="24">
        <v>31</v>
      </c>
      <c r="K390" s="3">
        <v>287100</v>
      </c>
      <c r="L390" s="3" t="s">
        <v>5</v>
      </c>
      <c r="M390" s="26" t="s">
        <v>1136</v>
      </c>
      <c r="N390" s="67" t="s">
        <v>1149</v>
      </c>
      <c r="O390" s="78" t="s">
        <v>1138</v>
      </c>
      <c r="P390" s="4" t="s">
        <v>1151</v>
      </c>
    </row>
    <row r="391" spans="1:16" ht="13">
      <c r="A391">
        <v>389</v>
      </c>
      <c r="B391" s="2" t="s">
        <v>1133</v>
      </c>
      <c r="C391" s="4" t="s">
        <v>1134</v>
      </c>
      <c r="D391" s="3" t="s">
        <v>118</v>
      </c>
      <c r="E391" s="3" t="s">
        <v>79</v>
      </c>
      <c r="F391" s="4" t="s">
        <v>1152</v>
      </c>
      <c r="G391" s="6">
        <v>2020</v>
      </c>
      <c r="H391" s="136">
        <v>40</v>
      </c>
      <c r="I391" s="185">
        <v>30.2</v>
      </c>
      <c r="J391" s="24">
        <v>10</v>
      </c>
      <c r="K391" s="3">
        <v>326915</v>
      </c>
      <c r="L391" s="3" t="s">
        <v>5</v>
      </c>
      <c r="M391" s="26" t="s">
        <v>1136</v>
      </c>
      <c r="N391" s="67" t="s">
        <v>1137</v>
      </c>
      <c r="O391" s="78" t="s">
        <v>1138</v>
      </c>
      <c r="P391" s="4" t="s">
        <v>1153</v>
      </c>
    </row>
    <row r="392" spans="1:16" ht="13">
      <c r="A392">
        <v>390</v>
      </c>
      <c r="B392" s="2" t="s">
        <v>1133</v>
      </c>
      <c r="C392" s="4" t="s">
        <v>1134</v>
      </c>
      <c r="D392" s="3" t="s">
        <v>118</v>
      </c>
      <c r="E392" s="3" t="s">
        <v>79</v>
      </c>
      <c r="F392" s="4" t="s">
        <v>1154</v>
      </c>
      <c r="G392" s="6">
        <v>2023</v>
      </c>
      <c r="H392" s="136">
        <v>38</v>
      </c>
      <c r="I392" s="185">
        <v>28.38</v>
      </c>
      <c r="J392" s="24">
        <v>24</v>
      </c>
      <c r="K392" s="3">
        <v>310412</v>
      </c>
      <c r="L392" s="3" t="s">
        <v>5</v>
      </c>
      <c r="M392" s="26" t="s">
        <v>1136</v>
      </c>
      <c r="N392" s="67" t="s">
        <v>1137</v>
      </c>
      <c r="O392" s="78" t="s">
        <v>1138</v>
      </c>
      <c r="P392" s="4"/>
    </row>
    <row r="393" spans="1:16" ht="13">
      <c r="A393">
        <v>391</v>
      </c>
      <c r="B393" s="2" t="s">
        <v>1133</v>
      </c>
      <c r="C393" s="4" t="s">
        <v>1139</v>
      </c>
      <c r="D393" s="3" t="s">
        <v>118</v>
      </c>
      <c r="E393" s="3" t="s">
        <v>119</v>
      </c>
      <c r="F393" s="4" t="s">
        <v>1155</v>
      </c>
      <c r="G393" s="6">
        <v>2018</v>
      </c>
      <c r="H393" s="136">
        <v>65</v>
      </c>
      <c r="I393" s="185">
        <v>46.39</v>
      </c>
      <c r="J393" s="24">
        <v>20</v>
      </c>
      <c r="K393" s="3">
        <v>367000</v>
      </c>
      <c r="L393" s="3" t="s">
        <v>5</v>
      </c>
      <c r="M393" s="26" t="s">
        <v>1136</v>
      </c>
      <c r="N393" s="67" t="s">
        <v>1141</v>
      </c>
      <c r="O393" s="78" t="s">
        <v>1138</v>
      </c>
      <c r="P393" s="4" t="s">
        <v>1156</v>
      </c>
    </row>
    <row r="394" spans="1:16" ht="13">
      <c r="A394">
        <v>392</v>
      </c>
      <c r="B394" s="2" t="s">
        <v>1133</v>
      </c>
      <c r="C394" s="4" t="s">
        <v>1157</v>
      </c>
      <c r="D394" s="3" t="s">
        <v>118</v>
      </c>
      <c r="E394" s="3" t="s">
        <v>1158</v>
      </c>
      <c r="F394" s="4" t="s">
        <v>1159</v>
      </c>
      <c r="G394" s="6">
        <v>2018</v>
      </c>
      <c r="H394" s="136">
        <v>37</v>
      </c>
      <c r="I394" s="185">
        <v>27.46</v>
      </c>
      <c r="J394" s="24">
        <v>41</v>
      </c>
      <c r="K394" s="3">
        <v>272829</v>
      </c>
      <c r="L394" s="3" t="s">
        <v>5</v>
      </c>
      <c r="M394" s="26" t="s">
        <v>1136</v>
      </c>
      <c r="N394" s="67" t="s">
        <v>1160</v>
      </c>
      <c r="O394" s="78" t="s">
        <v>1138</v>
      </c>
      <c r="P394" s="4" t="s">
        <v>1153</v>
      </c>
    </row>
    <row r="395" spans="1:16" ht="13">
      <c r="A395">
        <v>393</v>
      </c>
      <c r="B395" s="2" t="s">
        <v>1133</v>
      </c>
      <c r="C395" s="4" t="s">
        <v>1161</v>
      </c>
      <c r="D395" s="3" t="s">
        <v>118</v>
      </c>
      <c r="E395" s="3" t="s">
        <v>1162</v>
      </c>
      <c r="F395" s="4" t="s">
        <v>1163</v>
      </c>
      <c r="G395" s="6">
        <v>2020</v>
      </c>
      <c r="H395" s="136">
        <v>40</v>
      </c>
      <c r="I395" s="185">
        <v>30.5</v>
      </c>
      <c r="J395" s="24">
        <v>24</v>
      </c>
      <c r="K395" s="3">
        <v>262314</v>
      </c>
      <c r="L395" s="3" t="s">
        <v>5</v>
      </c>
      <c r="M395" s="26" t="s">
        <v>1164</v>
      </c>
      <c r="N395" s="67" t="s">
        <v>1165</v>
      </c>
      <c r="O395" s="78" t="s">
        <v>1138</v>
      </c>
      <c r="P395" s="4"/>
    </row>
    <row r="396" spans="1:16" ht="13">
      <c r="A396">
        <v>394</v>
      </c>
      <c r="B396" s="2" t="s">
        <v>1133</v>
      </c>
      <c r="C396" s="4" t="s">
        <v>1161</v>
      </c>
      <c r="D396" s="3" t="s">
        <v>118</v>
      </c>
      <c r="E396" s="3" t="s">
        <v>1162</v>
      </c>
      <c r="F396" s="4" t="s">
        <v>1166</v>
      </c>
      <c r="G396" s="6">
        <v>2020</v>
      </c>
      <c r="H396" s="136">
        <v>46</v>
      </c>
      <c r="I396" s="185">
        <v>34.700000000000003</v>
      </c>
      <c r="J396" s="24">
        <v>24</v>
      </c>
      <c r="K396" s="3">
        <v>262320</v>
      </c>
      <c r="L396" s="3" t="s">
        <v>5</v>
      </c>
      <c r="M396" s="26" t="s">
        <v>1167</v>
      </c>
      <c r="N396" s="67" t="s">
        <v>1165</v>
      </c>
      <c r="O396" s="78" t="s">
        <v>1138</v>
      </c>
      <c r="P396" s="4" t="s">
        <v>1156</v>
      </c>
    </row>
    <row r="397" spans="1:16" s="14" customFormat="1" ht="15.75" customHeight="1">
      <c r="A397">
        <v>395</v>
      </c>
      <c r="B397" s="143" t="s">
        <v>1235</v>
      </c>
      <c r="C397" s="129"/>
      <c r="D397" s="15"/>
      <c r="E397" s="15"/>
      <c r="F397" s="129"/>
      <c r="G397" s="179"/>
      <c r="H397" s="135"/>
      <c r="I397" s="202"/>
      <c r="J397" s="209"/>
      <c r="K397" s="15"/>
      <c r="L397" s="15"/>
      <c r="M397" s="15"/>
      <c r="N397" s="19"/>
      <c r="O397" s="19"/>
      <c r="P397" s="15"/>
    </row>
    <row r="398" spans="1:16" ht="15.75" customHeight="1">
      <c r="A398">
        <v>396</v>
      </c>
      <c r="B398" s="2" t="s">
        <v>1168</v>
      </c>
      <c r="C398" s="4" t="s">
        <v>1169</v>
      </c>
      <c r="D398" s="3" t="s">
        <v>342</v>
      </c>
      <c r="E398" s="3" t="s">
        <v>1170</v>
      </c>
      <c r="F398" s="4" t="s">
        <v>1171</v>
      </c>
      <c r="G398" s="6">
        <v>2023</v>
      </c>
      <c r="H398" s="136"/>
      <c r="I398" s="185">
        <v>12</v>
      </c>
      <c r="J398" s="24">
        <v>43</v>
      </c>
      <c r="K398" s="3">
        <v>14305</v>
      </c>
      <c r="L398" s="3" t="s">
        <v>5</v>
      </c>
      <c r="M398" s="26" t="s">
        <v>1172</v>
      </c>
      <c r="N398" s="20" t="s">
        <v>1173</v>
      </c>
      <c r="O398" s="20" t="s">
        <v>1174</v>
      </c>
      <c r="P398" s="20" t="s">
        <v>1173</v>
      </c>
    </row>
    <row r="399" spans="1:16" ht="13">
      <c r="A399">
        <v>397</v>
      </c>
      <c r="B399" s="2" t="s">
        <v>1168</v>
      </c>
      <c r="C399" s="4" t="s">
        <v>1169</v>
      </c>
      <c r="D399" s="3" t="s">
        <v>342</v>
      </c>
      <c r="E399" s="3" t="s">
        <v>1170</v>
      </c>
      <c r="F399" s="4" t="s">
        <v>1175</v>
      </c>
      <c r="G399" s="6">
        <v>2024</v>
      </c>
      <c r="H399" s="136"/>
      <c r="I399" s="185">
        <v>12</v>
      </c>
      <c r="J399" s="24">
        <v>0</v>
      </c>
      <c r="K399" s="3">
        <v>383290</v>
      </c>
      <c r="L399" s="3" t="s">
        <v>1176</v>
      </c>
      <c r="M399" s="26" t="s">
        <v>1172</v>
      </c>
      <c r="N399" s="20" t="s">
        <v>1173</v>
      </c>
      <c r="O399" s="20" t="s">
        <v>1174</v>
      </c>
      <c r="P399" s="20" t="s">
        <v>1173</v>
      </c>
    </row>
    <row r="400" spans="1:16" ht="13">
      <c r="A400">
        <v>398</v>
      </c>
      <c r="B400" s="2" t="s">
        <v>1168</v>
      </c>
      <c r="C400" s="4" t="s">
        <v>1169</v>
      </c>
      <c r="D400" s="3" t="s">
        <v>342</v>
      </c>
      <c r="E400" s="3" t="s">
        <v>1170</v>
      </c>
      <c r="F400" s="4" t="s">
        <v>1177</v>
      </c>
      <c r="G400" s="6">
        <v>2023</v>
      </c>
      <c r="H400" s="136"/>
      <c r="I400" s="185">
        <v>11.94</v>
      </c>
      <c r="J400" s="24">
        <v>20</v>
      </c>
      <c r="K400" s="3">
        <v>383329</v>
      </c>
      <c r="L400" s="3" t="s">
        <v>5</v>
      </c>
      <c r="M400" s="26" t="s">
        <v>1172</v>
      </c>
      <c r="N400" s="20" t="s">
        <v>1173</v>
      </c>
      <c r="O400" s="20" t="s">
        <v>1174</v>
      </c>
      <c r="P400" s="20" t="s">
        <v>1173</v>
      </c>
    </row>
    <row r="401" spans="1:16" ht="13">
      <c r="A401">
        <v>399</v>
      </c>
      <c r="B401" s="2" t="s">
        <v>1168</v>
      </c>
      <c r="C401" s="4" t="s">
        <v>1169</v>
      </c>
      <c r="D401" s="3" t="s">
        <v>342</v>
      </c>
      <c r="E401" s="3" t="s">
        <v>1170</v>
      </c>
      <c r="F401" s="4" t="s">
        <v>1178</v>
      </c>
      <c r="G401" s="6">
        <v>2022</v>
      </c>
      <c r="H401" s="136"/>
      <c r="I401" s="185">
        <v>11.98</v>
      </c>
      <c r="J401" s="24">
        <v>50</v>
      </c>
      <c r="K401" s="3">
        <v>383287</v>
      </c>
      <c r="L401" s="3" t="s">
        <v>5</v>
      </c>
      <c r="M401" s="26" t="s">
        <v>1172</v>
      </c>
      <c r="N401" s="20" t="s">
        <v>1173</v>
      </c>
      <c r="O401" s="20" t="s">
        <v>1174</v>
      </c>
      <c r="P401" s="20" t="s">
        <v>1173</v>
      </c>
    </row>
    <row r="402" spans="1:16" ht="13">
      <c r="A402">
        <v>400</v>
      </c>
      <c r="B402" s="4" t="s">
        <v>1179</v>
      </c>
      <c r="C402" s="4" t="s">
        <v>1180</v>
      </c>
      <c r="D402" s="3" t="s">
        <v>1181</v>
      </c>
      <c r="E402" s="3" t="s">
        <v>343</v>
      </c>
      <c r="F402" s="4" t="s">
        <v>1182</v>
      </c>
      <c r="G402" s="6">
        <v>2023</v>
      </c>
      <c r="H402" s="136">
        <v>24.99</v>
      </c>
      <c r="I402" s="185">
        <v>17.16</v>
      </c>
      <c r="J402" s="24" t="s">
        <v>1183</v>
      </c>
      <c r="K402" s="3">
        <v>594804</v>
      </c>
      <c r="L402" s="3" t="s">
        <v>1184</v>
      </c>
      <c r="M402" s="26" t="s">
        <v>1185</v>
      </c>
      <c r="N402" s="20" t="s">
        <v>1186</v>
      </c>
      <c r="O402" s="20" t="s">
        <v>1187</v>
      </c>
      <c r="P402" s="4"/>
    </row>
    <row r="403" spans="1:16" ht="13">
      <c r="A403">
        <v>401</v>
      </c>
      <c r="B403" s="4" t="s">
        <v>1179</v>
      </c>
      <c r="C403" s="4" t="s">
        <v>1180</v>
      </c>
      <c r="D403" s="3" t="s">
        <v>1181</v>
      </c>
      <c r="E403" s="3" t="s">
        <v>343</v>
      </c>
      <c r="F403" s="4" t="s">
        <v>1188</v>
      </c>
      <c r="G403" s="6">
        <v>2021</v>
      </c>
      <c r="H403" s="136">
        <v>23.99</v>
      </c>
      <c r="I403" s="185">
        <v>16.079999999999998</v>
      </c>
      <c r="J403" s="24" t="s">
        <v>1189</v>
      </c>
      <c r="K403" s="3">
        <v>481994</v>
      </c>
      <c r="L403" s="3" t="s">
        <v>1190</v>
      </c>
      <c r="M403" s="26" t="s">
        <v>1191</v>
      </c>
      <c r="N403" s="20" t="s">
        <v>1186</v>
      </c>
      <c r="O403" s="20" t="s">
        <v>1187</v>
      </c>
      <c r="P403" s="4"/>
    </row>
    <row r="404" spans="1:16" s="9" customFormat="1" ht="13">
      <c r="A404">
        <v>402</v>
      </c>
      <c r="B404" s="13" t="s">
        <v>1241</v>
      </c>
      <c r="C404" s="10"/>
      <c r="D404" s="11"/>
      <c r="E404" s="11"/>
      <c r="F404" s="10"/>
      <c r="G404" s="12"/>
      <c r="H404" s="193"/>
      <c r="I404" s="186"/>
      <c r="J404" s="25"/>
      <c r="K404" s="11"/>
      <c r="L404" s="11"/>
      <c r="M404" s="27"/>
      <c r="N404" s="21"/>
      <c r="O404" s="21"/>
      <c r="P404" s="10"/>
    </row>
    <row r="405" spans="1:16" ht="13">
      <c r="A405">
        <v>403</v>
      </c>
      <c r="B405" s="4" t="s">
        <v>1192</v>
      </c>
      <c r="C405" s="4" t="s">
        <v>1201</v>
      </c>
      <c r="D405" s="3" t="s">
        <v>342</v>
      </c>
      <c r="E405" s="3" t="s">
        <v>1202</v>
      </c>
      <c r="F405" s="4" t="s">
        <v>1203</v>
      </c>
      <c r="G405" s="6">
        <v>2021</v>
      </c>
      <c r="H405" s="136">
        <v>26.49</v>
      </c>
      <c r="I405" s="185">
        <v>18.22</v>
      </c>
      <c r="J405" s="24">
        <v>69</v>
      </c>
      <c r="K405" s="3">
        <v>110109</v>
      </c>
      <c r="L405" s="3" t="s">
        <v>5</v>
      </c>
      <c r="M405" s="26" t="s">
        <v>348</v>
      </c>
      <c r="N405" s="20" t="s">
        <v>360</v>
      </c>
      <c r="O405" s="20" t="s">
        <v>346</v>
      </c>
      <c r="P405" s="4" t="s">
        <v>395</v>
      </c>
    </row>
    <row r="406" spans="1:16" ht="13">
      <c r="A406">
        <v>404</v>
      </c>
      <c r="B406" s="4" t="s">
        <v>1192</v>
      </c>
      <c r="C406" s="4" t="s">
        <v>341</v>
      </c>
      <c r="D406" s="3" t="s">
        <v>342</v>
      </c>
      <c r="E406" s="3" t="s">
        <v>1199</v>
      </c>
      <c r="F406" s="4" t="s">
        <v>1204</v>
      </c>
      <c r="G406" s="6">
        <v>2024</v>
      </c>
      <c r="H406" s="136">
        <v>14.99</v>
      </c>
      <c r="I406" s="185">
        <v>11.42</v>
      </c>
      <c r="J406" s="24">
        <v>1856</v>
      </c>
      <c r="K406" s="3">
        <v>659037</v>
      </c>
      <c r="L406" s="3" t="s">
        <v>4</v>
      </c>
      <c r="M406" s="26" t="s">
        <v>348</v>
      </c>
      <c r="N406" s="20" t="s">
        <v>345</v>
      </c>
      <c r="O406" s="20" t="s">
        <v>346</v>
      </c>
      <c r="P406" s="4"/>
    </row>
    <row r="407" spans="1:16" ht="13">
      <c r="A407">
        <v>405</v>
      </c>
      <c r="B407" s="2" t="s">
        <v>1205</v>
      </c>
      <c r="C407" s="4" t="s">
        <v>1206</v>
      </c>
      <c r="D407" s="3" t="s">
        <v>342</v>
      </c>
      <c r="E407" s="3" t="s">
        <v>1207</v>
      </c>
      <c r="F407" s="4" t="s">
        <v>1208</v>
      </c>
      <c r="G407" s="6">
        <v>2025</v>
      </c>
      <c r="H407" s="136">
        <v>18.489999999999998</v>
      </c>
      <c r="I407" s="185">
        <v>12.36</v>
      </c>
      <c r="J407" s="24">
        <v>698</v>
      </c>
      <c r="K407" s="3">
        <v>777953</v>
      </c>
      <c r="L407" s="3" t="s">
        <v>4</v>
      </c>
      <c r="M407" s="26" t="s">
        <v>1209</v>
      </c>
      <c r="N407" s="20" t="s">
        <v>1210</v>
      </c>
      <c r="O407" s="20" t="s">
        <v>1211</v>
      </c>
      <c r="P407" s="4"/>
    </row>
    <row r="408" spans="1:16" ht="13">
      <c r="A408">
        <v>406</v>
      </c>
      <c r="B408" s="4" t="s">
        <v>1205</v>
      </c>
      <c r="C408" s="4" t="s">
        <v>1206</v>
      </c>
      <c r="D408" s="3" t="s">
        <v>342</v>
      </c>
      <c r="E408" s="3" t="s">
        <v>1207</v>
      </c>
      <c r="F408" s="4" t="s">
        <v>1212</v>
      </c>
      <c r="G408" s="6">
        <v>2025</v>
      </c>
      <c r="H408" s="136">
        <v>19.489999999999998</v>
      </c>
      <c r="I408" s="185">
        <v>12.75</v>
      </c>
      <c r="J408" s="24">
        <v>468</v>
      </c>
      <c r="K408" s="3">
        <v>266142</v>
      </c>
      <c r="L408" s="3" t="s">
        <v>4</v>
      </c>
      <c r="M408" s="26" t="s">
        <v>1209</v>
      </c>
      <c r="N408" s="20" t="s">
        <v>1210</v>
      </c>
      <c r="O408" s="20" t="s">
        <v>1211</v>
      </c>
      <c r="P408" s="4"/>
    </row>
    <row r="409" spans="1:16" s="9" customFormat="1" ht="13">
      <c r="A409">
        <v>407</v>
      </c>
      <c r="B409" s="13" t="s">
        <v>1242</v>
      </c>
      <c r="C409" s="10"/>
      <c r="D409" s="11"/>
      <c r="E409" s="11"/>
      <c r="F409" s="10"/>
      <c r="G409" s="12"/>
      <c r="H409" s="193"/>
      <c r="I409" s="186"/>
      <c r="J409" s="25"/>
      <c r="K409" s="11"/>
      <c r="L409" s="11"/>
      <c r="M409" s="27"/>
      <c r="N409" s="21"/>
      <c r="O409" s="21"/>
      <c r="P409" s="10"/>
    </row>
    <row r="410" spans="1:16" ht="13">
      <c r="A410">
        <v>408</v>
      </c>
      <c r="B410" s="2" t="s">
        <v>1217</v>
      </c>
      <c r="C410" s="4" t="s">
        <v>1218</v>
      </c>
      <c r="D410" s="3" t="s">
        <v>1219</v>
      </c>
      <c r="E410" s="3" t="s">
        <v>1220</v>
      </c>
      <c r="F410" s="4" t="s">
        <v>1221</v>
      </c>
      <c r="G410" s="6">
        <v>2024</v>
      </c>
      <c r="H410" s="136">
        <v>17.989999999999998</v>
      </c>
      <c r="I410" s="185">
        <v>11.53</v>
      </c>
      <c r="J410" s="24">
        <v>271</v>
      </c>
      <c r="K410" s="125">
        <v>259674</v>
      </c>
      <c r="L410" s="3" t="s">
        <v>4</v>
      </c>
      <c r="M410" s="26" t="s">
        <v>1222</v>
      </c>
      <c r="N410" s="20" t="s">
        <v>15</v>
      </c>
      <c r="O410" s="20" t="s">
        <v>1223</v>
      </c>
      <c r="P410" s="4" t="s">
        <v>1224</v>
      </c>
    </row>
    <row r="411" spans="1:16" ht="14">
      <c r="A411">
        <v>409</v>
      </c>
      <c r="B411" s="4" t="s">
        <v>1225</v>
      </c>
      <c r="C411" s="4" t="s">
        <v>1226</v>
      </c>
      <c r="D411" s="3" t="s">
        <v>342</v>
      </c>
      <c r="E411" s="3" t="s">
        <v>1227</v>
      </c>
      <c r="F411" s="4" t="s">
        <v>1228</v>
      </c>
      <c r="G411" s="6">
        <v>2021</v>
      </c>
      <c r="H411" s="136"/>
      <c r="I411" s="185">
        <v>17.489999999999998</v>
      </c>
      <c r="J411" s="24">
        <v>50</v>
      </c>
      <c r="K411" s="3">
        <v>255420</v>
      </c>
      <c r="L411" s="3" t="s">
        <v>5</v>
      </c>
      <c r="M411" s="26"/>
      <c r="N411" s="80" t="s">
        <v>1229</v>
      </c>
      <c r="O411" s="20"/>
      <c r="P411" s="4" t="s">
        <v>1197</v>
      </c>
    </row>
    <row r="412" spans="1:16" ht="14">
      <c r="A412">
        <v>410</v>
      </c>
      <c r="B412" s="4" t="s">
        <v>1225</v>
      </c>
      <c r="C412" s="4" t="s">
        <v>1226</v>
      </c>
      <c r="D412" s="3" t="s">
        <v>342</v>
      </c>
      <c r="E412" s="3" t="s">
        <v>1227</v>
      </c>
      <c r="F412" s="4" t="s">
        <v>1230</v>
      </c>
      <c r="G412" s="6">
        <v>2019</v>
      </c>
      <c r="H412" s="136"/>
      <c r="I412" s="185">
        <v>18.489999999999998</v>
      </c>
      <c r="J412" s="24">
        <v>20</v>
      </c>
      <c r="K412" s="3">
        <v>310516</v>
      </c>
      <c r="L412" s="3" t="s">
        <v>5</v>
      </c>
      <c r="M412" s="26"/>
      <c r="N412" s="80" t="s">
        <v>1229</v>
      </c>
      <c r="O412" s="20"/>
      <c r="P412" s="4" t="s">
        <v>1197</v>
      </c>
    </row>
    <row r="413" spans="1:16" ht="16">
      <c r="A413">
        <v>411</v>
      </c>
      <c r="B413" s="4" t="s">
        <v>601</v>
      </c>
      <c r="C413" s="4" t="s">
        <v>1231</v>
      </c>
      <c r="D413" s="3" t="s">
        <v>342</v>
      </c>
      <c r="E413" s="3" t="s">
        <v>1232</v>
      </c>
      <c r="F413" s="4" t="s">
        <v>1233</v>
      </c>
      <c r="G413" s="6">
        <v>2023</v>
      </c>
      <c r="H413" s="136">
        <v>24.99</v>
      </c>
      <c r="I413" s="185">
        <v>18.239999999999998</v>
      </c>
      <c r="J413" s="24"/>
      <c r="K413" s="126">
        <v>120202</v>
      </c>
      <c r="L413" s="3"/>
      <c r="M413" s="26" t="s">
        <v>348</v>
      </c>
      <c r="N413" s="20" t="s">
        <v>1234</v>
      </c>
      <c r="O413" s="20"/>
      <c r="P413" s="4"/>
    </row>
    <row r="414" spans="1:16" s="9" customFormat="1" ht="13">
      <c r="A414">
        <v>412</v>
      </c>
      <c r="B414" s="13">
        <v>57</v>
      </c>
      <c r="C414" s="10"/>
      <c r="D414" s="11"/>
      <c r="E414" s="11"/>
      <c r="F414" s="10"/>
      <c r="G414" s="12"/>
      <c r="H414" s="193"/>
      <c r="I414" s="186"/>
      <c r="J414" s="25"/>
      <c r="K414" s="35"/>
      <c r="L414" s="35"/>
      <c r="M414" s="27"/>
      <c r="N414" s="21"/>
      <c r="O414" s="21"/>
      <c r="P414" s="10"/>
    </row>
    <row r="415" spans="1:16" ht="15.75" customHeight="1">
      <c r="A415">
        <v>413</v>
      </c>
      <c r="B415" s="28" t="s">
        <v>1236</v>
      </c>
      <c r="C415" s="30" t="s">
        <v>1084</v>
      </c>
      <c r="D415" s="29" t="s">
        <v>7</v>
      </c>
      <c r="E415" s="29" t="s">
        <v>9</v>
      </c>
      <c r="F415" s="30" t="s">
        <v>1237</v>
      </c>
      <c r="G415" s="33">
        <v>2024</v>
      </c>
      <c r="H415" s="133">
        <v>42</v>
      </c>
      <c r="I415" s="127">
        <v>29.99</v>
      </c>
      <c r="K415" s="110">
        <v>365142</v>
      </c>
      <c r="L415" s="214" t="s">
        <v>5</v>
      </c>
      <c r="N415"/>
      <c r="O415"/>
      <c r="P415" s="109" t="s">
        <v>1085</v>
      </c>
    </row>
    <row r="416" spans="1:16" ht="15.75" customHeight="1">
      <c r="A416">
        <v>414</v>
      </c>
      <c r="B416" s="28" t="s">
        <v>1236</v>
      </c>
      <c r="C416" s="30" t="s">
        <v>1084</v>
      </c>
      <c r="D416" s="29" t="s">
        <v>7</v>
      </c>
      <c r="E416" s="29" t="s">
        <v>9</v>
      </c>
      <c r="F416" s="30" t="s">
        <v>1086</v>
      </c>
      <c r="G416" s="33">
        <v>2022</v>
      </c>
      <c r="H416" s="133">
        <v>63</v>
      </c>
      <c r="I416" s="127">
        <v>44.97</v>
      </c>
      <c r="K416" s="110">
        <v>327893</v>
      </c>
      <c r="L416" s="214" t="s">
        <v>5</v>
      </c>
      <c r="N416"/>
      <c r="O416"/>
      <c r="P416" s="111" t="s">
        <v>1087</v>
      </c>
    </row>
    <row r="417" spans="1:16" ht="15.75" customHeight="1">
      <c r="A417">
        <v>415</v>
      </c>
      <c r="B417" s="30" t="s">
        <v>1236</v>
      </c>
      <c r="C417" s="30" t="s">
        <v>1088</v>
      </c>
      <c r="D417" s="29" t="s">
        <v>7</v>
      </c>
      <c r="E417" s="29" t="s">
        <v>9</v>
      </c>
      <c r="F417" s="30" t="s">
        <v>1089</v>
      </c>
      <c r="G417" s="33">
        <v>2024</v>
      </c>
      <c r="H417" s="133">
        <v>26</v>
      </c>
      <c r="I417" s="127">
        <v>18.989999999999998</v>
      </c>
      <c r="K417" s="110">
        <v>304103</v>
      </c>
      <c r="L417" s="214" t="s">
        <v>5</v>
      </c>
      <c r="N417"/>
      <c r="O417"/>
      <c r="P417" s="111" t="s">
        <v>1090</v>
      </c>
    </row>
    <row r="418" spans="1:16" ht="15.75" customHeight="1">
      <c r="A418">
        <v>416</v>
      </c>
      <c r="B418" s="30" t="s">
        <v>1236</v>
      </c>
      <c r="C418" s="30" t="s">
        <v>1088</v>
      </c>
      <c r="D418" s="29" t="s">
        <v>7</v>
      </c>
      <c r="E418" s="29" t="s">
        <v>9</v>
      </c>
      <c r="F418" s="30" t="s">
        <v>1091</v>
      </c>
      <c r="G418" s="33">
        <v>2024</v>
      </c>
      <c r="H418" s="133">
        <v>35</v>
      </c>
      <c r="I418" s="127">
        <v>25.33</v>
      </c>
      <c r="K418" s="110">
        <v>304086</v>
      </c>
      <c r="L418" s="214" t="s">
        <v>5</v>
      </c>
      <c r="N418"/>
      <c r="O418"/>
      <c r="P418" s="30" t="s">
        <v>1090</v>
      </c>
    </row>
    <row r="419" spans="1:16" ht="15.75" customHeight="1">
      <c r="A419">
        <v>417</v>
      </c>
      <c r="B419" s="30" t="s">
        <v>1236</v>
      </c>
      <c r="C419" s="30" t="s">
        <v>1092</v>
      </c>
      <c r="D419" s="29" t="s">
        <v>7</v>
      </c>
      <c r="E419" s="29" t="s">
        <v>9</v>
      </c>
      <c r="F419" s="30" t="s">
        <v>1093</v>
      </c>
      <c r="G419" s="33">
        <v>2023</v>
      </c>
      <c r="H419" s="133">
        <v>28</v>
      </c>
      <c r="I419" s="127">
        <v>20</v>
      </c>
      <c r="K419" s="110">
        <v>384035</v>
      </c>
      <c r="L419" s="214" t="s">
        <v>5</v>
      </c>
      <c r="N419"/>
      <c r="O419"/>
      <c r="P419" s="30" t="s">
        <v>1094</v>
      </c>
    </row>
    <row r="420" spans="1:16" ht="15.75" customHeight="1">
      <c r="A420">
        <v>418</v>
      </c>
      <c r="B420" s="30" t="s">
        <v>1236</v>
      </c>
      <c r="C420" s="30" t="s">
        <v>1095</v>
      </c>
      <c r="D420" s="29" t="s">
        <v>7</v>
      </c>
      <c r="E420" s="29" t="s">
        <v>9</v>
      </c>
      <c r="F420" s="30" t="s">
        <v>1096</v>
      </c>
      <c r="G420" s="33">
        <v>2022</v>
      </c>
      <c r="H420" s="133">
        <v>28</v>
      </c>
      <c r="I420" s="127">
        <v>20</v>
      </c>
      <c r="K420" s="110">
        <v>254555</v>
      </c>
      <c r="L420" s="214" t="s">
        <v>5</v>
      </c>
      <c r="N420"/>
      <c r="O420"/>
      <c r="P420" s="28" t="s">
        <v>1097</v>
      </c>
    </row>
    <row r="421" spans="1:16" ht="15.75" customHeight="1">
      <c r="A421">
        <v>419</v>
      </c>
      <c r="B421" s="30" t="s">
        <v>1236</v>
      </c>
      <c r="C421" s="30" t="s">
        <v>1098</v>
      </c>
      <c r="D421" s="29" t="s">
        <v>7</v>
      </c>
      <c r="E421" s="29" t="s">
        <v>9</v>
      </c>
      <c r="F421" s="30" t="s">
        <v>1238</v>
      </c>
      <c r="G421" s="33">
        <v>2021</v>
      </c>
      <c r="H421" s="133">
        <v>35</v>
      </c>
      <c r="I421" s="127">
        <v>24.6</v>
      </c>
      <c r="K421" s="110">
        <v>444685</v>
      </c>
      <c r="L421" s="214" t="s">
        <v>5</v>
      </c>
      <c r="N421"/>
      <c r="O421"/>
      <c r="P421" s="30" t="s">
        <v>581</v>
      </c>
    </row>
    <row r="422" spans="1:16" ht="15.75" customHeight="1">
      <c r="A422">
        <v>420</v>
      </c>
      <c r="B422" s="30" t="s">
        <v>1236</v>
      </c>
      <c r="C422" s="30" t="s">
        <v>1098</v>
      </c>
      <c r="D422" s="29" t="s">
        <v>7</v>
      </c>
      <c r="E422" s="29" t="s">
        <v>9</v>
      </c>
      <c r="F422" s="30" t="s">
        <v>1239</v>
      </c>
      <c r="G422" s="33">
        <v>2021</v>
      </c>
      <c r="H422" s="133">
        <v>42</v>
      </c>
      <c r="I422" s="127">
        <v>29.22</v>
      </c>
      <c r="K422" s="110">
        <v>444676</v>
      </c>
      <c r="L422" s="214" t="s">
        <v>5</v>
      </c>
      <c r="N422"/>
      <c r="O422"/>
      <c r="P422" s="112" t="s">
        <v>1099</v>
      </c>
    </row>
    <row r="423" spans="1:16" ht="15.75" customHeight="1">
      <c r="A423">
        <v>421</v>
      </c>
      <c r="B423" s="28" t="s">
        <v>1236</v>
      </c>
      <c r="C423" s="30" t="s">
        <v>1100</v>
      </c>
      <c r="D423" s="29" t="s">
        <v>7</v>
      </c>
      <c r="E423" s="29" t="s">
        <v>9</v>
      </c>
      <c r="F423" s="30" t="s">
        <v>1101</v>
      </c>
      <c r="G423" s="33">
        <v>2021</v>
      </c>
      <c r="H423" s="133">
        <v>26</v>
      </c>
      <c r="I423" s="127">
        <v>19</v>
      </c>
      <c r="K423" s="113">
        <v>169527</v>
      </c>
      <c r="L423" s="214" t="s">
        <v>5</v>
      </c>
      <c r="N423"/>
      <c r="O423"/>
      <c r="P423" s="30" t="s">
        <v>1102</v>
      </c>
    </row>
    <row r="424" spans="1:16" s="9" customFormat="1" ht="13">
      <c r="A424">
        <v>422</v>
      </c>
      <c r="B424" s="13">
        <v>58</v>
      </c>
      <c r="C424" s="10"/>
      <c r="D424" s="11"/>
      <c r="E424" s="11"/>
      <c r="F424" s="10"/>
      <c r="G424" s="12"/>
      <c r="H424" s="193"/>
      <c r="I424" s="186"/>
      <c r="K424" s="215"/>
      <c r="L424" s="216"/>
      <c r="M424" s="213"/>
      <c r="N424" s="21"/>
      <c r="O424" s="21"/>
      <c r="P424" s="11"/>
    </row>
    <row r="425" spans="1:16" ht="15.75" customHeight="1">
      <c r="A425">
        <v>423</v>
      </c>
      <c r="B425" s="28" t="s">
        <v>1236</v>
      </c>
      <c r="C425" s="30" t="s">
        <v>1100</v>
      </c>
      <c r="D425" s="29" t="s">
        <v>7</v>
      </c>
      <c r="E425" s="29" t="s">
        <v>9</v>
      </c>
      <c r="F425" s="30" t="s">
        <v>1103</v>
      </c>
      <c r="G425" s="33">
        <v>2022</v>
      </c>
      <c r="H425" s="133">
        <v>25</v>
      </c>
      <c r="I425" s="127">
        <v>18</v>
      </c>
      <c r="K425" s="110">
        <v>29229</v>
      </c>
      <c r="L425" s="214" t="s">
        <v>5</v>
      </c>
      <c r="N425"/>
      <c r="O425"/>
      <c r="P425" s="30" t="s">
        <v>1104</v>
      </c>
    </row>
    <row r="426" spans="1:16" ht="15.75" customHeight="1">
      <c r="A426">
        <v>424</v>
      </c>
      <c r="B426" s="30" t="s">
        <v>1236</v>
      </c>
      <c r="C426" s="30" t="s">
        <v>1105</v>
      </c>
      <c r="D426" s="29" t="s">
        <v>7</v>
      </c>
      <c r="E426" s="29" t="s">
        <v>9</v>
      </c>
      <c r="F426" s="30" t="s">
        <v>1106</v>
      </c>
      <c r="G426" s="33">
        <v>2022</v>
      </c>
      <c r="H426" s="133">
        <v>35</v>
      </c>
      <c r="I426" s="127">
        <v>24.99</v>
      </c>
      <c r="K426" s="110">
        <v>78182</v>
      </c>
      <c r="L426" s="214" t="s">
        <v>5</v>
      </c>
      <c r="N426"/>
      <c r="O426"/>
      <c r="P426" s="30" t="s">
        <v>1107</v>
      </c>
    </row>
    <row r="427" spans="1:16" ht="15.75" customHeight="1">
      <c r="A427">
        <v>425</v>
      </c>
      <c r="B427" s="30" t="s">
        <v>1236</v>
      </c>
      <c r="C427" s="30" t="s">
        <v>1105</v>
      </c>
      <c r="D427" s="29" t="s">
        <v>7</v>
      </c>
      <c r="E427" s="29" t="s">
        <v>9</v>
      </c>
      <c r="F427" s="30" t="s">
        <v>1108</v>
      </c>
      <c r="G427" s="33">
        <v>2019</v>
      </c>
      <c r="H427" s="133">
        <v>56</v>
      </c>
      <c r="I427" s="127">
        <v>39.99</v>
      </c>
      <c r="K427" s="110">
        <v>632893</v>
      </c>
      <c r="L427" s="214" t="s">
        <v>5</v>
      </c>
      <c r="N427"/>
      <c r="O427"/>
      <c r="P427" s="30" t="s">
        <v>1109</v>
      </c>
    </row>
    <row r="428" spans="1:16" ht="15.75" customHeight="1">
      <c r="A428">
        <v>426</v>
      </c>
      <c r="B428" s="30" t="s">
        <v>1236</v>
      </c>
      <c r="C428" s="30" t="s">
        <v>1110</v>
      </c>
      <c r="D428" s="29" t="s">
        <v>7</v>
      </c>
      <c r="E428" s="29" t="s">
        <v>9</v>
      </c>
      <c r="F428" s="30" t="s">
        <v>1111</v>
      </c>
      <c r="G428" s="33">
        <v>2022</v>
      </c>
      <c r="H428" s="133">
        <v>35</v>
      </c>
      <c r="I428" s="127">
        <v>24.95</v>
      </c>
      <c r="K428" s="110">
        <v>448256</v>
      </c>
      <c r="L428" s="214" t="s">
        <v>5</v>
      </c>
      <c r="N428"/>
      <c r="O428"/>
      <c r="P428" s="30" t="s">
        <v>1112</v>
      </c>
    </row>
    <row r="429" spans="1:16" ht="15.75" customHeight="1">
      <c r="A429">
        <v>427</v>
      </c>
      <c r="B429" s="30" t="s">
        <v>1236</v>
      </c>
      <c r="C429" s="30" t="s">
        <v>1110</v>
      </c>
      <c r="D429" s="29" t="s">
        <v>7</v>
      </c>
      <c r="E429" s="29" t="s">
        <v>9</v>
      </c>
      <c r="F429" s="30" t="s">
        <v>1113</v>
      </c>
      <c r="G429" s="33">
        <v>2024</v>
      </c>
      <c r="H429" s="133">
        <v>28</v>
      </c>
      <c r="I429" s="127">
        <v>20.25</v>
      </c>
      <c r="K429" s="114">
        <v>678210</v>
      </c>
      <c r="L429" s="214" t="s">
        <v>5</v>
      </c>
      <c r="N429"/>
      <c r="O429"/>
      <c r="P429" s="30" t="s">
        <v>1114</v>
      </c>
    </row>
    <row r="430" spans="1:16" ht="15.75" customHeight="1">
      <c r="A430">
        <v>428</v>
      </c>
      <c r="B430" s="30" t="s">
        <v>1236</v>
      </c>
      <c r="C430" s="30" t="s">
        <v>1115</v>
      </c>
      <c r="D430" s="29" t="s">
        <v>7</v>
      </c>
      <c r="E430" s="29" t="s">
        <v>9</v>
      </c>
      <c r="F430" s="30" t="s">
        <v>1116</v>
      </c>
      <c r="G430" s="33">
        <v>2022</v>
      </c>
      <c r="H430" s="133">
        <v>35</v>
      </c>
      <c r="I430" s="127">
        <v>25</v>
      </c>
      <c r="K430" s="110">
        <v>29196</v>
      </c>
      <c r="L430" s="214" t="s">
        <v>5</v>
      </c>
      <c r="N430"/>
      <c r="O430"/>
      <c r="P430" s="30" t="s">
        <v>1117</v>
      </c>
    </row>
    <row r="431" spans="1:16" ht="15.75" customHeight="1">
      <c r="A431">
        <v>429</v>
      </c>
      <c r="B431" s="30" t="s">
        <v>1236</v>
      </c>
      <c r="C431" s="30" t="s">
        <v>1115</v>
      </c>
      <c r="D431" s="29" t="s">
        <v>7</v>
      </c>
      <c r="E431" s="29" t="s">
        <v>9</v>
      </c>
      <c r="F431" s="30" t="s">
        <v>1118</v>
      </c>
      <c r="G431" s="33">
        <v>2022</v>
      </c>
      <c r="H431" s="133">
        <v>56</v>
      </c>
      <c r="I431" s="127">
        <v>40</v>
      </c>
      <c r="K431" s="110">
        <v>20187</v>
      </c>
      <c r="L431" s="214" t="s">
        <v>5</v>
      </c>
      <c r="N431"/>
      <c r="O431"/>
      <c r="P431" s="30" t="s">
        <v>1119</v>
      </c>
    </row>
    <row r="432" spans="1:16" ht="15.75" customHeight="1">
      <c r="A432">
        <v>430</v>
      </c>
      <c r="B432" s="30" t="s">
        <v>1236</v>
      </c>
      <c r="C432" s="30" t="s">
        <v>1120</v>
      </c>
      <c r="D432" s="29" t="s">
        <v>7</v>
      </c>
      <c r="E432" s="29" t="s">
        <v>9</v>
      </c>
      <c r="F432" s="30" t="s">
        <v>1121</v>
      </c>
      <c r="G432" s="33" t="s">
        <v>47</v>
      </c>
      <c r="H432" s="133">
        <v>7</v>
      </c>
      <c r="I432" s="127">
        <v>4.75</v>
      </c>
      <c r="K432" s="110">
        <v>628340840027</v>
      </c>
      <c r="L432" s="214"/>
      <c r="N432"/>
      <c r="O432"/>
      <c r="P432" s="30" t="s">
        <v>1122</v>
      </c>
    </row>
    <row r="433" spans="1:16" ht="15.75" customHeight="1">
      <c r="A433">
        <v>431</v>
      </c>
      <c r="B433" s="30" t="s">
        <v>1236</v>
      </c>
      <c r="C433" s="30" t="s">
        <v>1120</v>
      </c>
      <c r="D433" s="29" t="s">
        <v>7</v>
      </c>
      <c r="E433" s="29" t="s">
        <v>9</v>
      </c>
      <c r="F433" s="30" t="s">
        <v>1123</v>
      </c>
      <c r="G433" s="33" t="s">
        <v>47</v>
      </c>
      <c r="H433" s="133">
        <v>7</v>
      </c>
      <c r="I433" s="127">
        <v>4.75</v>
      </c>
      <c r="K433" s="110">
        <v>628340840010</v>
      </c>
      <c r="L433" s="214"/>
      <c r="N433"/>
      <c r="O433"/>
      <c r="P433" s="30" t="s">
        <v>1122</v>
      </c>
    </row>
    <row r="434" spans="1:16" s="9" customFormat="1" ht="13">
      <c r="A434">
        <v>432</v>
      </c>
      <c r="B434" s="13">
        <v>59</v>
      </c>
      <c r="C434" s="10"/>
      <c r="D434" s="11"/>
      <c r="E434" s="11"/>
      <c r="F434" s="10"/>
      <c r="G434" s="12"/>
      <c r="H434" s="193"/>
      <c r="I434" s="186"/>
      <c r="K434" s="215"/>
      <c r="L434" s="216"/>
      <c r="M434" s="213"/>
      <c r="N434" s="21"/>
      <c r="O434" s="21"/>
      <c r="P434" s="11"/>
    </row>
    <row r="435" spans="1:16" ht="15.75" customHeight="1">
      <c r="A435">
        <v>433</v>
      </c>
      <c r="B435" s="30" t="s">
        <v>1236</v>
      </c>
      <c r="C435" s="30" t="s">
        <v>1240</v>
      </c>
      <c r="D435" s="29" t="s">
        <v>7</v>
      </c>
      <c r="E435" s="29" t="s">
        <v>9</v>
      </c>
      <c r="F435" s="30" t="s">
        <v>1124</v>
      </c>
      <c r="G435" s="33">
        <v>2021</v>
      </c>
      <c r="H435" s="133">
        <v>35</v>
      </c>
      <c r="I435" s="127">
        <v>24.9</v>
      </c>
      <c r="K435" s="110">
        <v>736470</v>
      </c>
      <c r="L435" s="214" t="s">
        <v>5</v>
      </c>
      <c r="N435"/>
      <c r="O435"/>
      <c r="P435" s="30" t="s">
        <v>1125</v>
      </c>
    </row>
    <row r="436" spans="1:16" ht="15.75" customHeight="1">
      <c r="A436">
        <v>434</v>
      </c>
      <c r="B436" s="30" t="s">
        <v>1236</v>
      </c>
      <c r="C436" s="30" t="s">
        <v>1240</v>
      </c>
      <c r="D436" s="29" t="s">
        <v>7</v>
      </c>
      <c r="E436" s="29" t="s">
        <v>9</v>
      </c>
      <c r="F436" s="30" t="s">
        <v>1126</v>
      </c>
      <c r="G436" s="33">
        <v>2019</v>
      </c>
      <c r="H436" s="133">
        <v>56</v>
      </c>
      <c r="I436" s="127">
        <v>39.909999999999997</v>
      </c>
      <c r="K436" s="110">
        <v>85486</v>
      </c>
      <c r="L436" s="214" t="s">
        <v>5</v>
      </c>
      <c r="N436"/>
      <c r="O436"/>
      <c r="P436" s="30" t="s">
        <v>1125</v>
      </c>
    </row>
    <row r="437" spans="1:16" ht="15.75" customHeight="1">
      <c r="A437">
        <v>435</v>
      </c>
      <c r="B437" s="30" t="s">
        <v>1236</v>
      </c>
      <c r="C437" s="30" t="s">
        <v>1127</v>
      </c>
      <c r="D437" s="29" t="s">
        <v>7</v>
      </c>
      <c r="E437" s="29" t="s">
        <v>9</v>
      </c>
      <c r="F437" s="30" t="s">
        <v>846</v>
      </c>
      <c r="G437" s="33">
        <v>2023</v>
      </c>
      <c r="H437" s="133">
        <v>24</v>
      </c>
      <c r="I437" s="127">
        <v>16.989999999999998</v>
      </c>
      <c r="K437" s="110">
        <v>164933</v>
      </c>
      <c r="L437" s="214" t="s">
        <v>5</v>
      </c>
      <c r="N437"/>
      <c r="O437"/>
      <c r="P437" s="30" t="s">
        <v>1125</v>
      </c>
    </row>
    <row r="438" spans="1:16" ht="15.75" customHeight="1">
      <c r="A438">
        <v>436</v>
      </c>
      <c r="B438" s="30" t="s">
        <v>1236</v>
      </c>
      <c r="C438" s="30" t="s">
        <v>1127</v>
      </c>
      <c r="D438" s="29" t="s">
        <v>7</v>
      </c>
      <c r="E438" s="29" t="s">
        <v>9</v>
      </c>
      <c r="F438" s="30" t="s">
        <v>1128</v>
      </c>
      <c r="G438" s="33">
        <v>2022</v>
      </c>
      <c r="H438" s="133">
        <v>42</v>
      </c>
      <c r="I438" s="127">
        <v>29.99</v>
      </c>
      <c r="K438" s="110">
        <v>298723</v>
      </c>
      <c r="L438" s="214" t="s">
        <v>5</v>
      </c>
      <c r="N438"/>
      <c r="O438"/>
      <c r="P438" s="30" t="s">
        <v>1125</v>
      </c>
    </row>
    <row r="439" spans="1:16" ht="15.75" customHeight="1">
      <c r="A439">
        <v>437</v>
      </c>
      <c r="B439" s="30" t="s">
        <v>1236</v>
      </c>
      <c r="C439" s="30" t="s">
        <v>1129</v>
      </c>
      <c r="D439" s="29" t="s">
        <v>7</v>
      </c>
      <c r="E439" s="29" t="s">
        <v>9</v>
      </c>
      <c r="F439" s="30" t="s">
        <v>1130</v>
      </c>
      <c r="G439" s="33">
        <v>2022</v>
      </c>
      <c r="H439" s="133">
        <v>42</v>
      </c>
      <c r="I439" s="127">
        <v>30</v>
      </c>
      <c r="K439" s="110">
        <v>820894</v>
      </c>
      <c r="L439" s="214" t="s">
        <v>5</v>
      </c>
      <c r="N439"/>
      <c r="O439"/>
      <c r="P439" s="30" t="s">
        <v>1131</v>
      </c>
    </row>
    <row r="440" spans="1:16" ht="15.75" customHeight="1">
      <c r="A440">
        <v>438</v>
      </c>
      <c r="B440" s="30" t="s">
        <v>1236</v>
      </c>
      <c r="C440" s="30" t="s">
        <v>1129</v>
      </c>
      <c r="D440" s="29" t="s">
        <v>7</v>
      </c>
      <c r="E440" s="29" t="s">
        <v>9</v>
      </c>
      <c r="F440" s="30" t="s">
        <v>1132</v>
      </c>
      <c r="G440" s="33">
        <v>2022</v>
      </c>
      <c r="H440" s="133">
        <v>38</v>
      </c>
      <c r="I440" s="127">
        <v>27</v>
      </c>
      <c r="K440" s="110">
        <v>58047</v>
      </c>
      <c r="L440" s="214" t="s">
        <v>5</v>
      </c>
      <c r="N440"/>
      <c r="O440"/>
      <c r="P440" s="30" t="s">
        <v>1125</v>
      </c>
    </row>
    <row r="441" spans="1:16" s="14" customFormat="1" ht="15" customHeight="1">
      <c r="A441">
        <v>439</v>
      </c>
      <c r="B441" s="17">
        <v>60</v>
      </c>
      <c r="C441" s="15"/>
      <c r="D441" s="15"/>
      <c r="E441" s="15"/>
      <c r="F441" s="15"/>
      <c r="G441" s="15"/>
      <c r="H441" s="229"/>
      <c r="I441" s="229"/>
      <c r="J441" s="16"/>
      <c r="K441" s="15"/>
      <c r="L441" s="15"/>
      <c r="M441" s="15"/>
      <c r="N441" s="19"/>
      <c r="O441" s="19"/>
      <c r="P441" s="15"/>
    </row>
    <row r="442" spans="1:16" ht="15.75" customHeight="1">
      <c r="A442">
        <v>440</v>
      </c>
      <c r="B442" s="4" t="s">
        <v>1266</v>
      </c>
      <c r="C442" s="4" t="s">
        <v>1266</v>
      </c>
      <c r="D442" s="3" t="s">
        <v>7</v>
      </c>
      <c r="E442" s="3" t="s">
        <v>1267</v>
      </c>
      <c r="F442" s="2" t="s">
        <v>1268</v>
      </c>
      <c r="G442" s="2">
        <v>2021</v>
      </c>
      <c r="H442" s="230">
        <v>19</v>
      </c>
      <c r="I442" s="230">
        <v>16.52</v>
      </c>
      <c r="J442" s="24">
        <v>100</v>
      </c>
      <c r="K442" s="231">
        <v>201020</v>
      </c>
      <c r="L442" s="3" t="s">
        <v>4</v>
      </c>
      <c r="M442" s="26" t="s">
        <v>206</v>
      </c>
      <c r="N442" s="20"/>
      <c r="O442" s="20"/>
      <c r="P442" s="4" t="s">
        <v>1269</v>
      </c>
    </row>
    <row r="443" spans="1:16" ht="17">
      <c r="A443">
        <v>441</v>
      </c>
      <c r="B443" s="4" t="s">
        <v>1266</v>
      </c>
      <c r="C443" s="4" t="s">
        <v>1266</v>
      </c>
      <c r="D443" s="3" t="s">
        <v>7</v>
      </c>
      <c r="E443" s="3" t="s">
        <v>1267</v>
      </c>
      <c r="F443" s="2" t="s">
        <v>1270</v>
      </c>
      <c r="G443" s="2">
        <v>2021</v>
      </c>
      <c r="H443" s="230">
        <v>18</v>
      </c>
      <c r="I443" s="230">
        <v>15.65</v>
      </c>
      <c r="J443" s="24">
        <v>100</v>
      </c>
      <c r="K443" s="231">
        <v>165506</v>
      </c>
      <c r="L443" s="3" t="s">
        <v>4</v>
      </c>
      <c r="M443" s="26" t="s">
        <v>206</v>
      </c>
      <c r="N443" s="20"/>
      <c r="O443" s="20"/>
      <c r="P443" s="4"/>
    </row>
    <row r="444" spans="1:16" ht="17">
      <c r="A444">
        <v>442</v>
      </c>
      <c r="B444" s="4" t="s">
        <v>1266</v>
      </c>
      <c r="C444" s="4" t="s">
        <v>1266</v>
      </c>
      <c r="D444" s="3" t="s">
        <v>7</v>
      </c>
      <c r="E444" s="3" t="s">
        <v>1271</v>
      </c>
      <c r="F444" s="2" t="s">
        <v>1272</v>
      </c>
      <c r="G444" s="2">
        <v>1994</v>
      </c>
      <c r="H444" s="230">
        <v>35</v>
      </c>
      <c r="I444" s="230">
        <v>30.43</v>
      </c>
      <c r="J444" s="24">
        <v>60</v>
      </c>
      <c r="K444" s="231">
        <v>390336</v>
      </c>
      <c r="L444" s="3" t="s">
        <v>4</v>
      </c>
      <c r="M444" s="26" t="s">
        <v>206</v>
      </c>
      <c r="N444" s="20"/>
      <c r="O444" s="20"/>
      <c r="P444" s="4" t="s">
        <v>1273</v>
      </c>
    </row>
    <row r="445" spans="1:16" ht="17">
      <c r="A445">
        <v>443</v>
      </c>
      <c r="B445" s="4" t="s">
        <v>1266</v>
      </c>
      <c r="C445" s="4" t="s">
        <v>1266</v>
      </c>
      <c r="D445" s="3" t="s">
        <v>7</v>
      </c>
      <c r="E445" s="3" t="s">
        <v>1267</v>
      </c>
      <c r="F445" s="2" t="s">
        <v>1274</v>
      </c>
      <c r="G445" s="2">
        <v>2018</v>
      </c>
      <c r="H445" s="230">
        <v>19</v>
      </c>
      <c r="I445" s="230">
        <v>16.52</v>
      </c>
      <c r="J445" s="24">
        <v>65</v>
      </c>
      <c r="K445" s="231">
        <v>101113</v>
      </c>
      <c r="L445" s="3" t="s">
        <v>4</v>
      </c>
      <c r="M445" s="26" t="s">
        <v>206</v>
      </c>
      <c r="N445" s="20"/>
      <c r="O445" s="20"/>
      <c r="P445" s="4"/>
    </row>
    <row r="446" spans="1:16" ht="17">
      <c r="A446">
        <v>444</v>
      </c>
      <c r="B446" s="4" t="s">
        <v>1266</v>
      </c>
      <c r="C446" s="4" t="s">
        <v>1266</v>
      </c>
      <c r="D446" s="3" t="s">
        <v>7</v>
      </c>
      <c r="E446" s="3" t="s">
        <v>1267</v>
      </c>
      <c r="F446" s="2" t="s">
        <v>454</v>
      </c>
      <c r="G446" s="2">
        <v>2018</v>
      </c>
      <c r="H446" s="230">
        <v>18</v>
      </c>
      <c r="I446" s="230">
        <v>15.65</v>
      </c>
      <c r="J446" s="24">
        <v>65</v>
      </c>
      <c r="K446" s="231">
        <v>163006</v>
      </c>
      <c r="L446" s="3" t="s">
        <v>4</v>
      </c>
      <c r="M446" s="26" t="s">
        <v>206</v>
      </c>
      <c r="N446" s="20"/>
      <c r="O446" s="20"/>
      <c r="P446" s="4"/>
    </row>
    <row r="447" spans="1:16" ht="17">
      <c r="A447">
        <v>445</v>
      </c>
      <c r="B447" s="4" t="s">
        <v>1266</v>
      </c>
      <c r="C447" s="4" t="s">
        <v>1266</v>
      </c>
      <c r="D447" s="3" t="s">
        <v>7</v>
      </c>
      <c r="E447" s="3" t="s">
        <v>1271</v>
      </c>
      <c r="F447" s="2" t="s">
        <v>1275</v>
      </c>
      <c r="G447" s="2">
        <v>1992</v>
      </c>
      <c r="H447" s="230">
        <v>35</v>
      </c>
      <c r="I447" s="230">
        <v>30.43</v>
      </c>
      <c r="J447" s="24">
        <v>60</v>
      </c>
      <c r="K447" s="231">
        <v>931832</v>
      </c>
      <c r="L447" s="3" t="s">
        <v>4</v>
      </c>
      <c r="M447" s="26" t="s">
        <v>206</v>
      </c>
      <c r="N447" s="20"/>
      <c r="O447" s="20"/>
      <c r="P447" s="4" t="s">
        <v>1276</v>
      </c>
    </row>
  </sheetData>
  <phoneticPr fontId="6" type="noConversion"/>
  <hyperlinks>
    <hyperlink ref="N34" r:id="rId1" xr:uid="{D3C9C09C-2254-7F42-8266-0411A8CF0B7F}"/>
    <hyperlink ref="O34" r:id="rId2" xr:uid="{E7693B7A-2B08-A344-AA0F-A299B960057C}"/>
    <hyperlink ref="N35" r:id="rId3" xr:uid="{9269598F-7D62-6D43-B190-CCEA682ADDA0}"/>
    <hyperlink ref="O35" r:id="rId4" xr:uid="{4156E84B-B984-E649-BC2A-0D470B7B3F45}"/>
    <hyperlink ref="N36" r:id="rId5" xr:uid="{9B743D44-5E0F-5244-83A6-B86C56995A64}"/>
    <hyperlink ref="O36" r:id="rId6" xr:uid="{F1F7B2C5-C621-3940-9B20-8A37649B1ECB}"/>
    <hyperlink ref="N37" r:id="rId7" xr:uid="{03C21CE3-E8C5-EF4B-99E2-69E79D1845C1}"/>
    <hyperlink ref="O37" r:id="rId8" xr:uid="{16A4AB23-0276-0E41-B6D5-A32077AD3DB2}"/>
    <hyperlink ref="N38" r:id="rId9" xr:uid="{E4FEA11F-4102-3647-9CB7-4811CA19C8C2}"/>
    <hyperlink ref="O38" r:id="rId10" xr:uid="{4E37C92B-0F6F-494B-80C7-1BB7E656F9E4}"/>
    <hyperlink ref="F83" r:id="rId11" display="https://www.unsworthvineyards.com/product/Charmedelilerose?pageID=0F18C7C6-F915-77FC-9F81-E7DC34BA33C5&amp;sortBy=DisplayOrder&amp;maxRows=10&amp;&amp;productListName=Sparkling&amp;position=2" xr:uid="{FF4D0B10-C36E-304E-946F-1F6FC39F53C9}"/>
    <hyperlink ref="F84" r:id="rId12" display="https://www.unsworthvineyards.com/product/Charmedelilerose?pageID=0F18C7C6-F915-77FC-9F81-E7DC34BA33C5&amp;sortBy=DisplayOrder&amp;maxRows=10&amp;&amp;productListName=Sparkling&amp;position=2" xr:uid="{0068F297-71BD-9041-8752-4316E453AF1B}"/>
    <hyperlink ref="O199" r:id="rId13" display="https://www.instagram.com/iconvinsfins/" xr:uid="{559113E6-F919-D442-9F39-02BACA1D35D4}"/>
    <hyperlink ref="N250" r:id="rId14" display="https://www.instagram.com/bodegascarrau/" xr:uid="{AAEA2D3F-0938-3A42-8D5F-483A78CF6B66}"/>
    <hyperlink ref="O389" r:id="rId15" xr:uid="{9B801950-4A46-E948-8E47-4EDD6BB9C050}"/>
    <hyperlink ref="O390:O392" r:id="rId16" display="www.anrawinegroup.com" xr:uid="{D0C67D4D-076A-7144-8F0C-B5F77F739E64}"/>
    <hyperlink ref="O393" r:id="rId17" xr:uid="{FB4738F8-644F-A94F-9F62-9A497B650DA0}"/>
    <hyperlink ref="O394" r:id="rId18" xr:uid="{B778A2C1-46B3-C34C-A613-FEC20D0002E7}"/>
    <hyperlink ref="O395:O396" r:id="rId19" display="www.anrawinegroup.com" xr:uid="{23D42BED-0FA3-5E42-A4D5-0EEAAB167637}"/>
    <hyperlink ref="O200" r:id="rId20" display="https://www.instagram.com/iconvinsfins/" xr:uid="{6A0FDDCA-9E1A-684D-B180-3DBA9CE8060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ROSES&amp;ROSÉ</vt:lpstr>
      <vt:lpstr>VICWF TRADEONLY</vt:lpstr>
      <vt:lpstr>VICWF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Dave Bain</cp:lastModifiedBy>
  <dcterms:created xsi:type="dcterms:W3CDTF">2023-07-11T19:59:35Z</dcterms:created>
  <dcterms:modified xsi:type="dcterms:W3CDTF">2025-08-09T18:22:33Z</dcterms:modified>
</cp:coreProperties>
</file>